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7235" windowHeight="12840"/>
  </bookViews>
  <sheets>
    <sheet name="Foaie1" sheetId="1" r:id="rId1"/>
    <sheet name="Foaie2" sheetId="2" r:id="rId2"/>
    <sheet name="Foaie3" sheetId="3" r:id="rId3"/>
  </sheets>
  <calcPr calcId="125725"/>
</workbook>
</file>

<file path=xl/calcChain.xml><?xml version="1.0" encoding="utf-8"?>
<calcChain xmlns="http://schemas.openxmlformats.org/spreadsheetml/2006/main">
  <c r="X18" i="1"/>
  <c r="W18"/>
  <c r="V18"/>
  <c r="T18"/>
  <c r="S18"/>
  <c r="R18"/>
  <c r="K18"/>
  <c r="J18"/>
  <c r="I18"/>
  <c r="X17"/>
  <c r="W17"/>
  <c r="V17"/>
  <c r="T17"/>
  <c r="S17"/>
  <c r="R17"/>
  <c r="K17"/>
  <c r="J17"/>
  <c r="I17"/>
  <c r="X16"/>
  <c r="W16"/>
  <c r="V16"/>
  <c r="T16"/>
  <c r="S16"/>
  <c r="R16"/>
  <c r="K16"/>
  <c r="J16"/>
  <c r="I16"/>
  <c r="X15"/>
  <c r="W15"/>
  <c r="V15"/>
  <c r="T15"/>
  <c r="S15"/>
  <c r="R15"/>
  <c r="K15"/>
  <c r="J15"/>
  <c r="I15"/>
  <c r="X14"/>
  <c r="W14"/>
  <c r="V14"/>
  <c r="T14"/>
  <c r="S14"/>
  <c r="R14"/>
  <c r="K14"/>
  <c r="J14"/>
  <c r="I14"/>
  <c r="U13"/>
  <c r="X13" s="1"/>
  <c r="Q13"/>
  <c r="T13" s="1"/>
  <c r="H13"/>
  <c r="J13" s="1"/>
  <c r="G13"/>
  <c r="F13"/>
  <c r="K13" s="1"/>
  <c r="E13"/>
  <c r="D13"/>
  <c r="C13"/>
  <c r="I13" l="1"/>
  <c r="R13"/>
  <c r="S13"/>
  <c r="V13"/>
  <c r="W13"/>
</calcChain>
</file>

<file path=xl/comments1.xml><?xml version="1.0" encoding="utf-8"?>
<comments xmlns="http://schemas.openxmlformats.org/spreadsheetml/2006/main">
  <authors>
    <author>spf</author>
  </authors>
  <commentList>
    <comment ref="L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indice utilizare/zi luna*100</t>
        </r>
      </text>
    </comment>
    <comment ref="M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nr decese/iesiti din (col5 olivia)miscare*100</t>
        </r>
      </text>
    </comment>
    <comment ref="Q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total - cheltuiala centralizata ( dupa ce inregistreaza Olivia)</t>
        </r>
      </text>
    </comment>
    <comment ref="U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medicamente 20.04.01</t>
        </r>
      </text>
    </comment>
    <comment ref="U13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chelt. centralizata</t>
        </r>
      </text>
    </comment>
  </commentList>
</comments>
</file>

<file path=xl/sharedStrings.xml><?xml version="1.0" encoding="utf-8"?>
<sst xmlns="http://schemas.openxmlformats.org/spreadsheetml/2006/main" count="61" uniqueCount="50">
  <si>
    <t>SPITALUL DE PNEUMOFTIZIOLOGIE  FLORESTI</t>
  </si>
  <si>
    <t>JUDETUL  PRAHOVA</t>
  </si>
  <si>
    <t>PRINCIPALII  INDICATORI  IN  ASISTENTA  MEDICALA</t>
  </si>
  <si>
    <t>SEM II - 2014</t>
  </si>
  <si>
    <t>sem II 2014</t>
  </si>
  <si>
    <t>lei  RON  cu 2 zecimale</t>
  </si>
  <si>
    <t>Nr.    Crt</t>
  </si>
  <si>
    <t>Denumirea sectiei/ compartimentului</t>
  </si>
  <si>
    <t xml:space="preserve">        NR.PATURI</t>
  </si>
  <si>
    <t xml:space="preserve">       NR. BOLNAVI</t>
  </si>
  <si>
    <t>Om-zile spitalizare (contabile)</t>
  </si>
  <si>
    <t>Indicatori  statistici</t>
  </si>
  <si>
    <t>Total cheltuieli</t>
  </si>
  <si>
    <t>Cheltuieli pentru medicamente</t>
  </si>
  <si>
    <t>Aprobate</t>
  </si>
  <si>
    <t>Mediu</t>
  </si>
  <si>
    <t>Aflati+ Intrati</t>
  </si>
  <si>
    <t>Aflati+   Intrati+   Transferati</t>
  </si>
  <si>
    <t>Decese</t>
  </si>
  <si>
    <t>Indicele de utilizare a paturilor</t>
  </si>
  <si>
    <t>Durata medie de spitalizare</t>
  </si>
  <si>
    <t>Rulajul bolnavilor</t>
  </si>
  <si>
    <t>Rata de ocupare a paturilor       ( % )</t>
  </si>
  <si>
    <t>Rata mortalitatii intraspitalicesti</t>
  </si>
  <si>
    <t>Pentru un pat</t>
  </si>
  <si>
    <t>Pentru un bolnav</t>
  </si>
  <si>
    <t>Pentru o zi spitalizare</t>
  </si>
  <si>
    <t>Cheltuieli pentru medicamente TOTALE</t>
  </si>
  <si>
    <t>9=8/4</t>
  </si>
  <si>
    <t>10=8/6</t>
  </si>
  <si>
    <t>11=6/4</t>
  </si>
  <si>
    <t>15=14/3</t>
  </si>
  <si>
    <t>16=14/5;14/6</t>
  </si>
  <si>
    <t>17=14/8</t>
  </si>
  <si>
    <t>19=18/3</t>
  </si>
  <si>
    <t>20=18/5; 18/6</t>
  </si>
  <si>
    <t>21=18/8</t>
  </si>
  <si>
    <t>TOTAL SPITAL</t>
  </si>
  <si>
    <t>COMPARTIMENT TBC I</t>
  </si>
  <si>
    <t>PNEUMOLOGIE I</t>
  </si>
  <si>
    <t xml:space="preserve">MDR </t>
  </si>
  <si>
    <t>COMPARTIMENT TBC II</t>
  </si>
  <si>
    <t>CRONICI  II</t>
  </si>
  <si>
    <t>MANAGER,</t>
  </si>
  <si>
    <t>DIRECTOR FINANCIAR CONTABIL,</t>
  </si>
  <si>
    <t>INTOCMIT</t>
  </si>
  <si>
    <t>EC ROSU DENISA ELENA</t>
  </si>
  <si>
    <t>EC TILIMPEA DRAGOS</t>
  </si>
  <si>
    <t>EC. ENACHE ELENA</t>
  </si>
  <si>
    <t>STATISTICIAN FENECHIU OLIVIA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</si>
</sst>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8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Border="1"/>
    <xf numFmtId="17" fontId="5" fillId="0" borderId="0" xfId="0" applyNumberFormat="1" applyFont="1" applyBorder="1"/>
    <xf numFmtId="3" fontId="6" fillId="0" borderId="0" xfId="0" applyNumberFormat="1" applyFont="1" applyBorder="1"/>
    <xf numFmtId="3" fontId="7" fillId="0" borderId="0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/>
    <xf numFmtId="0" fontId="8" fillId="0" borderId="2" xfId="0" applyFont="1" applyBorder="1" applyAlignment="1"/>
    <xf numFmtId="0" fontId="8" fillId="0" borderId="4" xfId="0" applyFont="1" applyBorder="1" applyAlignment="1"/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7" fillId="0" borderId="6" xfId="0" applyFont="1" applyBorder="1"/>
    <xf numFmtId="0" fontId="9" fillId="0" borderId="6" xfId="0" applyFont="1" applyBorder="1"/>
    <xf numFmtId="3" fontId="7" fillId="2" borderId="6" xfId="0" applyNumberFormat="1" applyFont="1" applyFill="1" applyBorder="1"/>
    <xf numFmtId="4" fontId="7" fillId="2" borderId="6" xfId="0" applyNumberFormat="1" applyFont="1" applyFill="1" applyBorder="1"/>
    <xf numFmtId="4" fontId="7" fillId="3" borderId="6" xfId="0" applyNumberFormat="1" applyFont="1" applyFill="1" applyBorder="1"/>
    <xf numFmtId="0" fontId="7" fillId="0" borderId="0" xfId="0" applyFont="1"/>
    <xf numFmtId="0" fontId="0" fillId="0" borderId="6" xfId="0" applyBorder="1"/>
    <xf numFmtId="4" fontId="10" fillId="0" borderId="6" xfId="0" applyNumberFormat="1" applyFont="1" applyBorder="1"/>
    <xf numFmtId="3" fontId="7" fillId="4" borderId="6" xfId="0" applyNumberFormat="1" applyFont="1" applyFill="1" applyBorder="1"/>
    <xf numFmtId="3" fontId="7" fillId="0" borderId="6" xfId="0" applyNumberFormat="1" applyFont="1" applyBorder="1"/>
    <xf numFmtId="3" fontId="7" fillId="3" borderId="6" xfId="0" applyNumberFormat="1" applyFont="1" applyFill="1" applyBorder="1"/>
    <xf numFmtId="4" fontId="7" fillId="0" borderId="6" xfId="0" applyNumberFormat="1" applyFont="1" applyBorder="1"/>
    <xf numFmtId="164" fontId="7" fillId="0" borderId="6" xfId="0" applyNumberFormat="1" applyFont="1" applyBorder="1"/>
    <xf numFmtId="0" fontId="11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9" fillId="0" borderId="0" xfId="0" applyFont="1" applyFill="1" applyBorder="1"/>
    <xf numFmtId="3" fontId="7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3"/>
  <sheetViews>
    <sheetView tabSelected="1" workbookViewId="0">
      <selection sqref="A1:XFD1048576"/>
    </sheetView>
  </sheetViews>
  <sheetFormatPr defaultRowHeight="15"/>
  <cols>
    <col min="1" max="1" width="4" customWidth="1"/>
    <col min="2" max="2" width="22.28515625" customWidth="1"/>
    <col min="3" max="3" width="9.7109375" customWidth="1"/>
    <col min="5" max="5" width="8.28515625" customWidth="1"/>
    <col min="8" max="8" width="10.28515625" customWidth="1"/>
    <col min="9" max="9" width="10.5703125" customWidth="1"/>
    <col min="10" max="10" width="10.7109375" bestFit="1" customWidth="1"/>
    <col min="11" max="11" width="10.42578125" customWidth="1"/>
    <col min="12" max="12" width="9.7109375" customWidth="1"/>
    <col min="15" max="15" width="5.140625" customWidth="1"/>
    <col min="16" max="16" width="21" customWidth="1"/>
    <col min="17" max="17" width="14.7109375" customWidth="1"/>
    <col min="18" max="18" width="12.42578125" customWidth="1"/>
    <col min="19" max="19" width="14.85546875" customWidth="1"/>
    <col min="20" max="20" width="12.140625" customWidth="1"/>
    <col min="21" max="21" width="15.28515625" customWidth="1"/>
    <col min="22" max="22" width="10.7109375" customWidth="1"/>
    <col min="257" max="257" width="4" customWidth="1"/>
    <col min="258" max="258" width="22.28515625" customWidth="1"/>
    <col min="259" max="259" width="9.7109375" customWidth="1"/>
    <col min="261" max="261" width="8.28515625" customWidth="1"/>
    <col min="264" max="264" width="10.28515625" customWidth="1"/>
    <col min="265" max="265" width="10.5703125" customWidth="1"/>
    <col min="266" max="266" width="10.7109375" bestFit="1" customWidth="1"/>
    <col min="267" max="267" width="10.42578125" customWidth="1"/>
    <col min="268" max="268" width="9.7109375" customWidth="1"/>
    <col min="271" max="271" width="5.140625" customWidth="1"/>
    <col min="272" max="272" width="21" customWidth="1"/>
    <col min="273" max="273" width="14.7109375" customWidth="1"/>
    <col min="274" max="274" width="12.42578125" customWidth="1"/>
    <col min="275" max="275" width="14.85546875" customWidth="1"/>
    <col min="276" max="276" width="12.140625" customWidth="1"/>
    <col min="277" max="277" width="15.28515625" customWidth="1"/>
    <col min="278" max="278" width="10.7109375" customWidth="1"/>
    <col min="513" max="513" width="4" customWidth="1"/>
    <col min="514" max="514" width="22.28515625" customWidth="1"/>
    <col min="515" max="515" width="9.7109375" customWidth="1"/>
    <col min="517" max="517" width="8.28515625" customWidth="1"/>
    <col min="520" max="520" width="10.28515625" customWidth="1"/>
    <col min="521" max="521" width="10.5703125" customWidth="1"/>
    <col min="522" max="522" width="10.7109375" bestFit="1" customWidth="1"/>
    <col min="523" max="523" width="10.42578125" customWidth="1"/>
    <col min="524" max="524" width="9.7109375" customWidth="1"/>
    <col min="527" max="527" width="5.140625" customWidth="1"/>
    <col min="528" max="528" width="21" customWidth="1"/>
    <col min="529" max="529" width="14.7109375" customWidth="1"/>
    <col min="530" max="530" width="12.42578125" customWidth="1"/>
    <col min="531" max="531" width="14.85546875" customWidth="1"/>
    <col min="532" max="532" width="12.140625" customWidth="1"/>
    <col min="533" max="533" width="15.28515625" customWidth="1"/>
    <col min="534" max="534" width="10.7109375" customWidth="1"/>
    <col min="769" max="769" width="4" customWidth="1"/>
    <col min="770" max="770" width="22.28515625" customWidth="1"/>
    <col min="771" max="771" width="9.7109375" customWidth="1"/>
    <col min="773" max="773" width="8.28515625" customWidth="1"/>
    <col min="776" max="776" width="10.28515625" customWidth="1"/>
    <col min="777" max="777" width="10.5703125" customWidth="1"/>
    <col min="778" max="778" width="10.7109375" bestFit="1" customWidth="1"/>
    <col min="779" max="779" width="10.42578125" customWidth="1"/>
    <col min="780" max="780" width="9.7109375" customWidth="1"/>
    <col min="783" max="783" width="5.140625" customWidth="1"/>
    <col min="784" max="784" width="21" customWidth="1"/>
    <col min="785" max="785" width="14.7109375" customWidth="1"/>
    <col min="786" max="786" width="12.42578125" customWidth="1"/>
    <col min="787" max="787" width="14.85546875" customWidth="1"/>
    <col min="788" max="788" width="12.140625" customWidth="1"/>
    <col min="789" max="789" width="15.28515625" customWidth="1"/>
    <col min="790" max="790" width="10.7109375" customWidth="1"/>
    <col min="1025" max="1025" width="4" customWidth="1"/>
    <col min="1026" max="1026" width="22.28515625" customWidth="1"/>
    <col min="1027" max="1027" width="9.7109375" customWidth="1"/>
    <col min="1029" max="1029" width="8.28515625" customWidth="1"/>
    <col min="1032" max="1032" width="10.28515625" customWidth="1"/>
    <col min="1033" max="1033" width="10.5703125" customWidth="1"/>
    <col min="1034" max="1034" width="10.7109375" bestFit="1" customWidth="1"/>
    <col min="1035" max="1035" width="10.42578125" customWidth="1"/>
    <col min="1036" max="1036" width="9.7109375" customWidth="1"/>
    <col min="1039" max="1039" width="5.140625" customWidth="1"/>
    <col min="1040" max="1040" width="21" customWidth="1"/>
    <col min="1041" max="1041" width="14.7109375" customWidth="1"/>
    <col min="1042" max="1042" width="12.42578125" customWidth="1"/>
    <col min="1043" max="1043" width="14.85546875" customWidth="1"/>
    <col min="1044" max="1044" width="12.140625" customWidth="1"/>
    <col min="1045" max="1045" width="15.28515625" customWidth="1"/>
    <col min="1046" max="1046" width="10.7109375" customWidth="1"/>
    <col min="1281" max="1281" width="4" customWidth="1"/>
    <col min="1282" max="1282" width="22.28515625" customWidth="1"/>
    <col min="1283" max="1283" width="9.7109375" customWidth="1"/>
    <col min="1285" max="1285" width="8.28515625" customWidth="1"/>
    <col min="1288" max="1288" width="10.28515625" customWidth="1"/>
    <col min="1289" max="1289" width="10.5703125" customWidth="1"/>
    <col min="1290" max="1290" width="10.7109375" bestFit="1" customWidth="1"/>
    <col min="1291" max="1291" width="10.42578125" customWidth="1"/>
    <col min="1292" max="1292" width="9.7109375" customWidth="1"/>
    <col min="1295" max="1295" width="5.140625" customWidth="1"/>
    <col min="1296" max="1296" width="21" customWidth="1"/>
    <col min="1297" max="1297" width="14.7109375" customWidth="1"/>
    <col min="1298" max="1298" width="12.42578125" customWidth="1"/>
    <col min="1299" max="1299" width="14.85546875" customWidth="1"/>
    <col min="1300" max="1300" width="12.140625" customWidth="1"/>
    <col min="1301" max="1301" width="15.28515625" customWidth="1"/>
    <col min="1302" max="1302" width="10.7109375" customWidth="1"/>
    <col min="1537" max="1537" width="4" customWidth="1"/>
    <col min="1538" max="1538" width="22.28515625" customWidth="1"/>
    <col min="1539" max="1539" width="9.7109375" customWidth="1"/>
    <col min="1541" max="1541" width="8.28515625" customWidth="1"/>
    <col min="1544" max="1544" width="10.28515625" customWidth="1"/>
    <col min="1545" max="1545" width="10.5703125" customWidth="1"/>
    <col min="1546" max="1546" width="10.7109375" bestFit="1" customWidth="1"/>
    <col min="1547" max="1547" width="10.42578125" customWidth="1"/>
    <col min="1548" max="1548" width="9.7109375" customWidth="1"/>
    <col min="1551" max="1551" width="5.140625" customWidth="1"/>
    <col min="1552" max="1552" width="21" customWidth="1"/>
    <col min="1553" max="1553" width="14.7109375" customWidth="1"/>
    <col min="1554" max="1554" width="12.42578125" customWidth="1"/>
    <col min="1555" max="1555" width="14.85546875" customWidth="1"/>
    <col min="1556" max="1556" width="12.140625" customWidth="1"/>
    <col min="1557" max="1557" width="15.28515625" customWidth="1"/>
    <col min="1558" max="1558" width="10.7109375" customWidth="1"/>
    <col min="1793" max="1793" width="4" customWidth="1"/>
    <col min="1794" max="1794" width="22.28515625" customWidth="1"/>
    <col min="1795" max="1795" width="9.7109375" customWidth="1"/>
    <col min="1797" max="1797" width="8.28515625" customWidth="1"/>
    <col min="1800" max="1800" width="10.28515625" customWidth="1"/>
    <col min="1801" max="1801" width="10.5703125" customWidth="1"/>
    <col min="1802" max="1802" width="10.7109375" bestFit="1" customWidth="1"/>
    <col min="1803" max="1803" width="10.42578125" customWidth="1"/>
    <col min="1804" max="1804" width="9.7109375" customWidth="1"/>
    <col min="1807" max="1807" width="5.140625" customWidth="1"/>
    <col min="1808" max="1808" width="21" customWidth="1"/>
    <col min="1809" max="1809" width="14.7109375" customWidth="1"/>
    <col min="1810" max="1810" width="12.42578125" customWidth="1"/>
    <col min="1811" max="1811" width="14.85546875" customWidth="1"/>
    <col min="1812" max="1812" width="12.140625" customWidth="1"/>
    <col min="1813" max="1813" width="15.28515625" customWidth="1"/>
    <col min="1814" max="1814" width="10.7109375" customWidth="1"/>
    <col min="2049" max="2049" width="4" customWidth="1"/>
    <col min="2050" max="2050" width="22.28515625" customWidth="1"/>
    <col min="2051" max="2051" width="9.7109375" customWidth="1"/>
    <col min="2053" max="2053" width="8.28515625" customWidth="1"/>
    <col min="2056" max="2056" width="10.28515625" customWidth="1"/>
    <col min="2057" max="2057" width="10.5703125" customWidth="1"/>
    <col min="2058" max="2058" width="10.7109375" bestFit="1" customWidth="1"/>
    <col min="2059" max="2059" width="10.42578125" customWidth="1"/>
    <col min="2060" max="2060" width="9.7109375" customWidth="1"/>
    <col min="2063" max="2063" width="5.140625" customWidth="1"/>
    <col min="2064" max="2064" width="21" customWidth="1"/>
    <col min="2065" max="2065" width="14.7109375" customWidth="1"/>
    <col min="2066" max="2066" width="12.42578125" customWidth="1"/>
    <col min="2067" max="2067" width="14.85546875" customWidth="1"/>
    <col min="2068" max="2068" width="12.140625" customWidth="1"/>
    <col min="2069" max="2069" width="15.28515625" customWidth="1"/>
    <col min="2070" max="2070" width="10.7109375" customWidth="1"/>
    <col min="2305" max="2305" width="4" customWidth="1"/>
    <col min="2306" max="2306" width="22.28515625" customWidth="1"/>
    <col min="2307" max="2307" width="9.7109375" customWidth="1"/>
    <col min="2309" max="2309" width="8.28515625" customWidth="1"/>
    <col min="2312" max="2312" width="10.28515625" customWidth="1"/>
    <col min="2313" max="2313" width="10.5703125" customWidth="1"/>
    <col min="2314" max="2314" width="10.7109375" bestFit="1" customWidth="1"/>
    <col min="2315" max="2315" width="10.42578125" customWidth="1"/>
    <col min="2316" max="2316" width="9.7109375" customWidth="1"/>
    <col min="2319" max="2319" width="5.140625" customWidth="1"/>
    <col min="2320" max="2320" width="21" customWidth="1"/>
    <col min="2321" max="2321" width="14.7109375" customWidth="1"/>
    <col min="2322" max="2322" width="12.42578125" customWidth="1"/>
    <col min="2323" max="2323" width="14.85546875" customWidth="1"/>
    <col min="2324" max="2324" width="12.140625" customWidth="1"/>
    <col min="2325" max="2325" width="15.28515625" customWidth="1"/>
    <col min="2326" max="2326" width="10.7109375" customWidth="1"/>
    <col min="2561" max="2561" width="4" customWidth="1"/>
    <col min="2562" max="2562" width="22.28515625" customWidth="1"/>
    <col min="2563" max="2563" width="9.7109375" customWidth="1"/>
    <col min="2565" max="2565" width="8.28515625" customWidth="1"/>
    <col min="2568" max="2568" width="10.28515625" customWidth="1"/>
    <col min="2569" max="2569" width="10.5703125" customWidth="1"/>
    <col min="2570" max="2570" width="10.7109375" bestFit="1" customWidth="1"/>
    <col min="2571" max="2571" width="10.42578125" customWidth="1"/>
    <col min="2572" max="2572" width="9.7109375" customWidth="1"/>
    <col min="2575" max="2575" width="5.140625" customWidth="1"/>
    <col min="2576" max="2576" width="21" customWidth="1"/>
    <col min="2577" max="2577" width="14.7109375" customWidth="1"/>
    <col min="2578" max="2578" width="12.42578125" customWidth="1"/>
    <col min="2579" max="2579" width="14.85546875" customWidth="1"/>
    <col min="2580" max="2580" width="12.140625" customWidth="1"/>
    <col min="2581" max="2581" width="15.28515625" customWidth="1"/>
    <col min="2582" max="2582" width="10.7109375" customWidth="1"/>
    <col min="2817" max="2817" width="4" customWidth="1"/>
    <col min="2818" max="2818" width="22.28515625" customWidth="1"/>
    <col min="2819" max="2819" width="9.7109375" customWidth="1"/>
    <col min="2821" max="2821" width="8.28515625" customWidth="1"/>
    <col min="2824" max="2824" width="10.28515625" customWidth="1"/>
    <col min="2825" max="2825" width="10.5703125" customWidth="1"/>
    <col min="2826" max="2826" width="10.7109375" bestFit="1" customWidth="1"/>
    <col min="2827" max="2827" width="10.42578125" customWidth="1"/>
    <col min="2828" max="2828" width="9.7109375" customWidth="1"/>
    <col min="2831" max="2831" width="5.140625" customWidth="1"/>
    <col min="2832" max="2832" width="21" customWidth="1"/>
    <col min="2833" max="2833" width="14.7109375" customWidth="1"/>
    <col min="2834" max="2834" width="12.42578125" customWidth="1"/>
    <col min="2835" max="2835" width="14.85546875" customWidth="1"/>
    <col min="2836" max="2836" width="12.140625" customWidth="1"/>
    <col min="2837" max="2837" width="15.28515625" customWidth="1"/>
    <col min="2838" max="2838" width="10.7109375" customWidth="1"/>
    <col min="3073" max="3073" width="4" customWidth="1"/>
    <col min="3074" max="3074" width="22.28515625" customWidth="1"/>
    <col min="3075" max="3075" width="9.7109375" customWidth="1"/>
    <col min="3077" max="3077" width="8.28515625" customWidth="1"/>
    <col min="3080" max="3080" width="10.28515625" customWidth="1"/>
    <col min="3081" max="3081" width="10.5703125" customWidth="1"/>
    <col min="3082" max="3082" width="10.7109375" bestFit="1" customWidth="1"/>
    <col min="3083" max="3083" width="10.42578125" customWidth="1"/>
    <col min="3084" max="3084" width="9.7109375" customWidth="1"/>
    <col min="3087" max="3087" width="5.140625" customWidth="1"/>
    <col min="3088" max="3088" width="21" customWidth="1"/>
    <col min="3089" max="3089" width="14.7109375" customWidth="1"/>
    <col min="3090" max="3090" width="12.42578125" customWidth="1"/>
    <col min="3091" max="3091" width="14.85546875" customWidth="1"/>
    <col min="3092" max="3092" width="12.140625" customWidth="1"/>
    <col min="3093" max="3093" width="15.28515625" customWidth="1"/>
    <col min="3094" max="3094" width="10.7109375" customWidth="1"/>
    <col min="3329" max="3329" width="4" customWidth="1"/>
    <col min="3330" max="3330" width="22.28515625" customWidth="1"/>
    <col min="3331" max="3331" width="9.7109375" customWidth="1"/>
    <col min="3333" max="3333" width="8.28515625" customWidth="1"/>
    <col min="3336" max="3336" width="10.28515625" customWidth="1"/>
    <col min="3337" max="3337" width="10.5703125" customWidth="1"/>
    <col min="3338" max="3338" width="10.7109375" bestFit="1" customWidth="1"/>
    <col min="3339" max="3339" width="10.42578125" customWidth="1"/>
    <col min="3340" max="3340" width="9.7109375" customWidth="1"/>
    <col min="3343" max="3343" width="5.140625" customWidth="1"/>
    <col min="3344" max="3344" width="21" customWidth="1"/>
    <col min="3345" max="3345" width="14.7109375" customWidth="1"/>
    <col min="3346" max="3346" width="12.42578125" customWidth="1"/>
    <col min="3347" max="3347" width="14.85546875" customWidth="1"/>
    <col min="3348" max="3348" width="12.140625" customWidth="1"/>
    <col min="3349" max="3349" width="15.28515625" customWidth="1"/>
    <col min="3350" max="3350" width="10.7109375" customWidth="1"/>
    <col min="3585" max="3585" width="4" customWidth="1"/>
    <col min="3586" max="3586" width="22.28515625" customWidth="1"/>
    <col min="3587" max="3587" width="9.7109375" customWidth="1"/>
    <col min="3589" max="3589" width="8.28515625" customWidth="1"/>
    <col min="3592" max="3592" width="10.28515625" customWidth="1"/>
    <col min="3593" max="3593" width="10.5703125" customWidth="1"/>
    <col min="3594" max="3594" width="10.7109375" bestFit="1" customWidth="1"/>
    <col min="3595" max="3595" width="10.42578125" customWidth="1"/>
    <col min="3596" max="3596" width="9.7109375" customWidth="1"/>
    <col min="3599" max="3599" width="5.140625" customWidth="1"/>
    <col min="3600" max="3600" width="21" customWidth="1"/>
    <col min="3601" max="3601" width="14.7109375" customWidth="1"/>
    <col min="3602" max="3602" width="12.42578125" customWidth="1"/>
    <col min="3603" max="3603" width="14.85546875" customWidth="1"/>
    <col min="3604" max="3604" width="12.140625" customWidth="1"/>
    <col min="3605" max="3605" width="15.28515625" customWidth="1"/>
    <col min="3606" max="3606" width="10.7109375" customWidth="1"/>
    <col min="3841" max="3841" width="4" customWidth="1"/>
    <col min="3842" max="3842" width="22.28515625" customWidth="1"/>
    <col min="3843" max="3843" width="9.7109375" customWidth="1"/>
    <col min="3845" max="3845" width="8.28515625" customWidth="1"/>
    <col min="3848" max="3848" width="10.28515625" customWidth="1"/>
    <col min="3849" max="3849" width="10.5703125" customWidth="1"/>
    <col min="3850" max="3850" width="10.7109375" bestFit="1" customWidth="1"/>
    <col min="3851" max="3851" width="10.42578125" customWidth="1"/>
    <col min="3852" max="3852" width="9.7109375" customWidth="1"/>
    <col min="3855" max="3855" width="5.140625" customWidth="1"/>
    <col min="3856" max="3856" width="21" customWidth="1"/>
    <col min="3857" max="3857" width="14.7109375" customWidth="1"/>
    <col min="3858" max="3858" width="12.42578125" customWidth="1"/>
    <col min="3859" max="3859" width="14.85546875" customWidth="1"/>
    <col min="3860" max="3860" width="12.140625" customWidth="1"/>
    <col min="3861" max="3861" width="15.28515625" customWidth="1"/>
    <col min="3862" max="3862" width="10.7109375" customWidth="1"/>
    <col min="4097" max="4097" width="4" customWidth="1"/>
    <col min="4098" max="4098" width="22.28515625" customWidth="1"/>
    <col min="4099" max="4099" width="9.7109375" customWidth="1"/>
    <col min="4101" max="4101" width="8.28515625" customWidth="1"/>
    <col min="4104" max="4104" width="10.28515625" customWidth="1"/>
    <col min="4105" max="4105" width="10.5703125" customWidth="1"/>
    <col min="4106" max="4106" width="10.7109375" bestFit="1" customWidth="1"/>
    <col min="4107" max="4107" width="10.42578125" customWidth="1"/>
    <col min="4108" max="4108" width="9.7109375" customWidth="1"/>
    <col min="4111" max="4111" width="5.140625" customWidth="1"/>
    <col min="4112" max="4112" width="21" customWidth="1"/>
    <col min="4113" max="4113" width="14.7109375" customWidth="1"/>
    <col min="4114" max="4114" width="12.42578125" customWidth="1"/>
    <col min="4115" max="4115" width="14.85546875" customWidth="1"/>
    <col min="4116" max="4116" width="12.140625" customWidth="1"/>
    <col min="4117" max="4117" width="15.28515625" customWidth="1"/>
    <col min="4118" max="4118" width="10.7109375" customWidth="1"/>
    <col min="4353" max="4353" width="4" customWidth="1"/>
    <col min="4354" max="4354" width="22.28515625" customWidth="1"/>
    <col min="4355" max="4355" width="9.7109375" customWidth="1"/>
    <col min="4357" max="4357" width="8.28515625" customWidth="1"/>
    <col min="4360" max="4360" width="10.28515625" customWidth="1"/>
    <col min="4361" max="4361" width="10.5703125" customWidth="1"/>
    <col min="4362" max="4362" width="10.7109375" bestFit="1" customWidth="1"/>
    <col min="4363" max="4363" width="10.42578125" customWidth="1"/>
    <col min="4364" max="4364" width="9.7109375" customWidth="1"/>
    <col min="4367" max="4367" width="5.140625" customWidth="1"/>
    <col min="4368" max="4368" width="21" customWidth="1"/>
    <col min="4369" max="4369" width="14.7109375" customWidth="1"/>
    <col min="4370" max="4370" width="12.42578125" customWidth="1"/>
    <col min="4371" max="4371" width="14.85546875" customWidth="1"/>
    <col min="4372" max="4372" width="12.140625" customWidth="1"/>
    <col min="4373" max="4373" width="15.28515625" customWidth="1"/>
    <col min="4374" max="4374" width="10.7109375" customWidth="1"/>
    <col min="4609" max="4609" width="4" customWidth="1"/>
    <col min="4610" max="4610" width="22.28515625" customWidth="1"/>
    <col min="4611" max="4611" width="9.7109375" customWidth="1"/>
    <col min="4613" max="4613" width="8.28515625" customWidth="1"/>
    <col min="4616" max="4616" width="10.28515625" customWidth="1"/>
    <col min="4617" max="4617" width="10.5703125" customWidth="1"/>
    <col min="4618" max="4618" width="10.7109375" bestFit="1" customWidth="1"/>
    <col min="4619" max="4619" width="10.42578125" customWidth="1"/>
    <col min="4620" max="4620" width="9.7109375" customWidth="1"/>
    <col min="4623" max="4623" width="5.140625" customWidth="1"/>
    <col min="4624" max="4624" width="21" customWidth="1"/>
    <col min="4625" max="4625" width="14.7109375" customWidth="1"/>
    <col min="4626" max="4626" width="12.42578125" customWidth="1"/>
    <col min="4627" max="4627" width="14.85546875" customWidth="1"/>
    <col min="4628" max="4628" width="12.140625" customWidth="1"/>
    <col min="4629" max="4629" width="15.28515625" customWidth="1"/>
    <col min="4630" max="4630" width="10.7109375" customWidth="1"/>
    <col min="4865" max="4865" width="4" customWidth="1"/>
    <col min="4866" max="4866" width="22.28515625" customWidth="1"/>
    <col min="4867" max="4867" width="9.7109375" customWidth="1"/>
    <col min="4869" max="4869" width="8.28515625" customWidth="1"/>
    <col min="4872" max="4872" width="10.28515625" customWidth="1"/>
    <col min="4873" max="4873" width="10.5703125" customWidth="1"/>
    <col min="4874" max="4874" width="10.7109375" bestFit="1" customWidth="1"/>
    <col min="4875" max="4875" width="10.42578125" customWidth="1"/>
    <col min="4876" max="4876" width="9.7109375" customWidth="1"/>
    <col min="4879" max="4879" width="5.140625" customWidth="1"/>
    <col min="4880" max="4880" width="21" customWidth="1"/>
    <col min="4881" max="4881" width="14.7109375" customWidth="1"/>
    <col min="4882" max="4882" width="12.42578125" customWidth="1"/>
    <col min="4883" max="4883" width="14.85546875" customWidth="1"/>
    <col min="4884" max="4884" width="12.140625" customWidth="1"/>
    <col min="4885" max="4885" width="15.28515625" customWidth="1"/>
    <col min="4886" max="4886" width="10.7109375" customWidth="1"/>
    <col min="5121" max="5121" width="4" customWidth="1"/>
    <col min="5122" max="5122" width="22.28515625" customWidth="1"/>
    <col min="5123" max="5123" width="9.7109375" customWidth="1"/>
    <col min="5125" max="5125" width="8.28515625" customWidth="1"/>
    <col min="5128" max="5128" width="10.28515625" customWidth="1"/>
    <col min="5129" max="5129" width="10.5703125" customWidth="1"/>
    <col min="5130" max="5130" width="10.7109375" bestFit="1" customWidth="1"/>
    <col min="5131" max="5131" width="10.42578125" customWidth="1"/>
    <col min="5132" max="5132" width="9.7109375" customWidth="1"/>
    <col min="5135" max="5135" width="5.140625" customWidth="1"/>
    <col min="5136" max="5136" width="21" customWidth="1"/>
    <col min="5137" max="5137" width="14.7109375" customWidth="1"/>
    <col min="5138" max="5138" width="12.42578125" customWidth="1"/>
    <col min="5139" max="5139" width="14.85546875" customWidth="1"/>
    <col min="5140" max="5140" width="12.140625" customWidth="1"/>
    <col min="5141" max="5141" width="15.28515625" customWidth="1"/>
    <col min="5142" max="5142" width="10.7109375" customWidth="1"/>
    <col min="5377" max="5377" width="4" customWidth="1"/>
    <col min="5378" max="5378" width="22.28515625" customWidth="1"/>
    <col min="5379" max="5379" width="9.7109375" customWidth="1"/>
    <col min="5381" max="5381" width="8.28515625" customWidth="1"/>
    <col min="5384" max="5384" width="10.28515625" customWidth="1"/>
    <col min="5385" max="5385" width="10.5703125" customWidth="1"/>
    <col min="5386" max="5386" width="10.7109375" bestFit="1" customWidth="1"/>
    <col min="5387" max="5387" width="10.42578125" customWidth="1"/>
    <col min="5388" max="5388" width="9.7109375" customWidth="1"/>
    <col min="5391" max="5391" width="5.140625" customWidth="1"/>
    <col min="5392" max="5392" width="21" customWidth="1"/>
    <col min="5393" max="5393" width="14.7109375" customWidth="1"/>
    <col min="5394" max="5394" width="12.42578125" customWidth="1"/>
    <col min="5395" max="5395" width="14.85546875" customWidth="1"/>
    <col min="5396" max="5396" width="12.140625" customWidth="1"/>
    <col min="5397" max="5397" width="15.28515625" customWidth="1"/>
    <col min="5398" max="5398" width="10.7109375" customWidth="1"/>
    <col min="5633" max="5633" width="4" customWidth="1"/>
    <col min="5634" max="5634" width="22.28515625" customWidth="1"/>
    <col min="5635" max="5635" width="9.7109375" customWidth="1"/>
    <col min="5637" max="5637" width="8.28515625" customWidth="1"/>
    <col min="5640" max="5640" width="10.28515625" customWidth="1"/>
    <col min="5641" max="5641" width="10.5703125" customWidth="1"/>
    <col min="5642" max="5642" width="10.7109375" bestFit="1" customWidth="1"/>
    <col min="5643" max="5643" width="10.42578125" customWidth="1"/>
    <col min="5644" max="5644" width="9.7109375" customWidth="1"/>
    <col min="5647" max="5647" width="5.140625" customWidth="1"/>
    <col min="5648" max="5648" width="21" customWidth="1"/>
    <col min="5649" max="5649" width="14.7109375" customWidth="1"/>
    <col min="5650" max="5650" width="12.42578125" customWidth="1"/>
    <col min="5651" max="5651" width="14.85546875" customWidth="1"/>
    <col min="5652" max="5652" width="12.140625" customWidth="1"/>
    <col min="5653" max="5653" width="15.28515625" customWidth="1"/>
    <col min="5654" max="5654" width="10.7109375" customWidth="1"/>
    <col min="5889" max="5889" width="4" customWidth="1"/>
    <col min="5890" max="5890" width="22.28515625" customWidth="1"/>
    <col min="5891" max="5891" width="9.7109375" customWidth="1"/>
    <col min="5893" max="5893" width="8.28515625" customWidth="1"/>
    <col min="5896" max="5896" width="10.28515625" customWidth="1"/>
    <col min="5897" max="5897" width="10.5703125" customWidth="1"/>
    <col min="5898" max="5898" width="10.7109375" bestFit="1" customWidth="1"/>
    <col min="5899" max="5899" width="10.42578125" customWidth="1"/>
    <col min="5900" max="5900" width="9.7109375" customWidth="1"/>
    <col min="5903" max="5903" width="5.140625" customWidth="1"/>
    <col min="5904" max="5904" width="21" customWidth="1"/>
    <col min="5905" max="5905" width="14.7109375" customWidth="1"/>
    <col min="5906" max="5906" width="12.42578125" customWidth="1"/>
    <col min="5907" max="5907" width="14.85546875" customWidth="1"/>
    <col min="5908" max="5908" width="12.140625" customWidth="1"/>
    <col min="5909" max="5909" width="15.28515625" customWidth="1"/>
    <col min="5910" max="5910" width="10.7109375" customWidth="1"/>
    <col min="6145" max="6145" width="4" customWidth="1"/>
    <col min="6146" max="6146" width="22.28515625" customWidth="1"/>
    <col min="6147" max="6147" width="9.7109375" customWidth="1"/>
    <col min="6149" max="6149" width="8.28515625" customWidth="1"/>
    <col min="6152" max="6152" width="10.28515625" customWidth="1"/>
    <col min="6153" max="6153" width="10.5703125" customWidth="1"/>
    <col min="6154" max="6154" width="10.7109375" bestFit="1" customWidth="1"/>
    <col min="6155" max="6155" width="10.42578125" customWidth="1"/>
    <col min="6156" max="6156" width="9.7109375" customWidth="1"/>
    <col min="6159" max="6159" width="5.140625" customWidth="1"/>
    <col min="6160" max="6160" width="21" customWidth="1"/>
    <col min="6161" max="6161" width="14.7109375" customWidth="1"/>
    <col min="6162" max="6162" width="12.42578125" customWidth="1"/>
    <col min="6163" max="6163" width="14.85546875" customWidth="1"/>
    <col min="6164" max="6164" width="12.140625" customWidth="1"/>
    <col min="6165" max="6165" width="15.28515625" customWidth="1"/>
    <col min="6166" max="6166" width="10.7109375" customWidth="1"/>
    <col min="6401" max="6401" width="4" customWidth="1"/>
    <col min="6402" max="6402" width="22.28515625" customWidth="1"/>
    <col min="6403" max="6403" width="9.7109375" customWidth="1"/>
    <col min="6405" max="6405" width="8.28515625" customWidth="1"/>
    <col min="6408" max="6408" width="10.28515625" customWidth="1"/>
    <col min="6409" max="6409" width="10.5703125" customWidth="1"/>
    <col min="6410" max="6410" width="10.7109375" bestFit="1" customWidth="1"/>
    <col min="6411" max="6411" width="10.42578125" customWidth="1"/>
    <col min="6412" max="6412" width="9.7109375" customWidth="1"/>
    <col min="6415" max="6415" width="5.140625" customWidth="1"/>
    <col min="6416" max="6416" width="21" customWidth="1"/>
    <col min="6417" max="6417" width="14.7109375" customWidth="1"/>
    <col min="6418" max="6418" width="12.42578125" customWidth="1"/>
    <col min="6419" max="6419" width="14.85546875" customWidth="1"/>
    <col min="6420" max="6420" width="12.140625" customWidth="1"/>
    <col min="6421" max="6421" width="15.28515625" customWidth="1"/>
    <col min="6422" max="6422" width="10.7109375" customWidth="1"/>
    <col min="6657" max="6657" width="4" customWidth="1"/>
    <col min="6658" max="6658" width="22.28515625" customWidth="1"/>
    <col min="6659" max="6659" width="9.7109375" customWidth="1"/>
    <col min="6661" max="6661" width="8.28515625" customWidth="1"/>
    <col min="6664" max="6664" width="10.28515625" customWidth="1"/>
    <col min="6665" max="6665" width="10.5703125" customWidth="1"/>
    <col min="6666" max="6666" width="10.7109375" bestFit="1" customWidth="1"/>
    <col min="6667" max="6667" width="10.42578125" customWidth="1"/>
    <col min="6668" max="6668" width="9.7109375" customWidth="1"/>
    <col min="6671" max="6671" width="5.140625" customWidth="1"/>
    <col min="6672" max="6672" width="21" customWidth="1"/>
    <col min="6673" max="6673" width="14.7109375" customWidth="1"/>
    <col min="6674" max="6674" width="12.42578125" customWidth="1"/>
    <col min="6675" max="6675" width="14.85546875" customWidth="1"/>
    <col min="6676" max="6676" width="12.140625" customWidth="1"/>
    <col min="6677" max="6677" width="15.28515625" customWidth="1"/>
    <col min="6678" max="6678" width="10.7109375" customWidth="1"/>
    <col min="6913" max="6913" width="4" customWidth="1"/>
    <col min="6914" max="6914" width="22.28515625" customWidth="1"/>
    <col min="6915" max="6915" width="9.7109375" customWidth="1"/>
    <col min="6917" max="6917" width="8.28515625" customWidth="1"/>
    <col min="6920" max="6920" width="10.28515625" customWidth="1"/>
    <col min="6921" max="6921" width="10.5703125" customWidth="1"/>
    <col min="6922" max="6922" width="10.7109375" bestFit="1" customWidth="1"/>
    <col min="6923" max="6923" width="10.42578125" customWidth="1"/>
    <col min="6924" max="6924" width="9.7109375" customWidth="1"/>
    <col min="6927" max="6927" width="5.140625" customWidth="1"/>
    <col min="6928" max="6928" width="21" customWidth="1"/>
    <col min="6929" max="6929" width="14.7109375" customWidth="1"/>
    <col min="6930" max="6930" width="12.42578125" customWidth="1"/>
    <col min="6931" max="6931" width="14.85546875" customWidth="1"/>
    <col min="6932" max="6932" width="12.140625" customWidth="1"/>
    <col min="6933" max="6933" width="15.28515625" customWidth="1"/>
    <col min="6934" max="6934" width="10.7109375" customWidth="1"/>
    <col min="7169" max="7169" width="4" customWidth="1"/>
    <col min="7170" max="7170" width="22.28515625" customWidth="1"/>
    <col min="7171" max="7171" width="9.7109375" customWidth="1"/>
    <col min="7173" max="7173" width="8.28515625" customWidth="1"/>
    <col min="7176" max="7176" width="10.28515625" customWidth="1"/>
    <col min="7177" max="7177" width="10.5703125" customWidth="1"/>
    <col min="7178" max="7178" width="10.7109375" bestFit="1" customWidth="1"/>
    <col min="7179" max="7179" width="10.42578125" customWidth="1"/>
    <col min="7180" max="7180" width="9.7109375" customWidth="1"/>
    <col min="7183" max="7183" width="5.140625" customWidth="1"/>
    <col min="7184" max="7184" width="21" customWidth="1"/>
    <col min="7185" max="7185" width="14.7109375" customWidth="1"/>
    <col min="7186" max="7186" width="12.42578125" customWidth="1"/>
    <col min="7187" max="7187" width="14.85546875" customWidth="1"/>
    <col min="7188" max="7188" width="12.140625" customWidth="1"/>
    <col min="7189" max="7189" width="15.28515625" customWidth="1"/>
    <col min="7190" max="7190" width="10.7109375" customWidth="1"/>
    <col min="7425" max="7425" width="4" customWidth="1"/>
    <col min="7426" max="7426" width="22.28515625" customWidth="1"/>
    <col min="7427" max="7427" width="9.7109375" customWidth="1"/>
    <col min="7429" max="7429" width="8.28515625" customWidth="1"/>
    <col min="7432" max="7432" width="10.28515625" customWidth="1"/>
    <col min="7433" max="7433" width="10.5703125" customWidth="1"/>
    <col min="7434" max="7434" width="10.7109375" bestFit="1" customWidth="1"/>
    <col min="7435" max="7435" width="10.42578125" customWidth="1"/>
    <col min="7436" max="7436" width="9.7109375" customWidth="1"/>
    <col min="7439" max="7439" width="5.140625" customWidth="1"/>
    <col min="7440" max="7440" width="21" customWidth="1"/>
    <col min="7441" max="7441" width="14.7109375" customWidth="1"/>
    <col min="7442" max="7442" width="12.42578125" customWidth="1"/>
    <col min="7443" max="7443" width="14.85546875" customWidth="1"/>
    <col min="7444" max="7444" width="12.140625" customWidth="1"/>
    <col min="7445" max="7445" width="15.28515625" customWidth="1"/>
    <col min="7446" max="7446" width="10.7109375" customWidth="1"/>
    <col min="7681" max="7681" width="4" customWidth="1"/>
    <col min="7682" max="7682" width="22.28515625" customWidth="1"/>
    <col min="7683" max="7683" width="9.7109375" customWidth="1"/>
    <col min="7685" max="7685" width="8.28515625" customWidth="1"/>
    <col min="7688" max="7688" width="10.28515625" customWidth="1"/>
    <col min="7689" max="7689" width="10.5703125" customWidth="1"/>
    <col min="7690" max="7690" width="10.7109375" bestFit="1" customWidth="1"/>
    <col min="7691" max="7691" width="10.42578125" customWidth="1"/>
    <col min="7692" max="7692" width="9.7109375" customWidth="1"/>
    <col min="7695" max="7695" width="5.140625" customWidth="1"/>
    <col min="7696" max="7696" width="21" customWidth="1"/>
    <col min="7697" max="7697" width="14.7109375" customWidth="1"/>
    <col min="7698" max="7698" width="12.42578125" customWidth="1"/>
    <col min="7699" max="7699" width="14.85546875" customWidth="1"/>
    <col min="7700" max="7700" width="12.140625" customWidth="1"/>
    <col min="7701" max="7701" width="15.28515625" customWidth="1"/>
    <col min="7702" max="7702" width="10.7109375" customWidth="1"/>
    <col min="7937" max="7937" width="4" customWidth="1"/>
    <col min="7938" max="7938" width="22.28515625" customWidth="1"/>
    <col min="7939" max="7939" width="9.7109375" customWidth="1"/>
    <col min="7941" max="7941" width="8.28515625" customWidth="1"/>
    <col min="7944" max="7944" width="10.28515625" customWidth="1"/>
    <col min="7945" max="7945" width="10.5703125" customWidth="1"/>
    <col min="7946" max="7946" width="10.7109375" bestFit="1" customWidth="1"/>
    <col min="7947" max="7947" width="10.42578125" customWidth="1"/>
    <col min="7948" max="7948" width="9.7109375" customWidth="1"/>
    <col min="7951" max="7951" width="5.140625" customWidth="1"/>
    <col min="7952" max="7952" width="21" customWidth="1"/>
    <col min="7953" max="7953" width="14.7109375" customWidth="1"/>
    <col min="7954" max="7954" width="12.42578125" customWidth="1"/>
    <col min="7955" max="7955" width="14.85546875" customWidth="1"/>
    <col min="7956" max="7956" width="12.140625" customWidth="1"/>
    <col min="7957" max="7957" width="15.28515625" customWidth="1"/>
    <col min="7958" max="7958" width="10.7109375" customWidth="1"/>
    <col min="8193" max="8193" width="4" customWidth="1"/>
    <col min="8194" max="8194" width="22.28515625" customWidth="1"/>
    <col min="8195" max="8195" width="9.7109375" customWidth="1"/>
    <col min="8197" max="8197" width="8.28515625" customWidth="1"/>
    <col min="8200" max="8200" width="10.28515625" customWidth="1"/>
    <col min="8201" max="8201" width="10.5703125" customWidth="1"/>
    <col min="8202" max="8202" width="10.7109375" bestFit="1" customWidth="1"/>
    <col min="8203" max="8203" width="10.42578125" customWidth="1"/>
    <col min="8204" max="8204" width="9.7109375" customWidth="1"/>
    <col min="8207" max="8207" width="5.140625" customWidth="1"/>
    <col min="8208" max="8208" width="21" customWidth="1"/>
    <col min="8209" max="8209" width="14.7109375" customWidth="1"/>
    <col min="8210" max="8210" width="12.42578125" customWidth="1"/>
    <col min="8211" max="8211" width="14.85546875" customWidth="1"/>
    <col min="8212" max="8212" width="12.140625" customWidth="1"/>
    <col min="8213" max="8213" width="15.28515625" customWidth="1"/>
    <col min="8214" max="8214" width="10.7109375" customWidth="1"/>
    <col min="8449" max="8449" width="4" customWidth="1"/>
    <col min="8450" max="8450" width="22.28515625" customWidth="1"/>
    <col min="8451" max="8451" width="9.7109375" customWidth="1"/>
    <col min="8453" max="8453" width="8.28515625" customWidth="1"/>
    <col min="8456" max="8456" width="10.28515625" customWidth="1"/>
    <col min="8457" max="8457" width="10.5703125" customWidth="1"/>
    <col min="8458" max="8458" width="10.7109375" bestFit="1" customWidth="1"/>
    <col min="8459" max="8459" width="10.42578125" customWidth="1"/>
    <col min="8460" max="8460" width="9.7109375" customWidth="1"/>
    <col min="8463" max="8463" width="5.140625" customWidth="1"/>
    <col min="8464" max="8464" width="21" customWidth="1"/>
    <col min="8465" max="8465" width="14.7109375" customWidth="1"/>
    <col min="8466" max="8466" width="12.42578125" customWidth="1"/>
    <col min="8467" max="8467" width="14.85546875" customWidth="1"/>
    <col min="8468" max="8468" width="12.140625" customWidth="1"/>
    <col min="8469" max="8469" width="15.28515625" customWidth="1"/>
    <col min="8470" max="8470" width="10.7109375" customWidth="1"/>
    <col min="8705" max="8705" width="4" customWidth="1"/>
    <col min="8706" max="8706" width="22.28515625" customWidth="1"/>
    <col min="8707" max="8707" width="9.7109375" customWidth="1"/>
    <col min="8709" max="8709" width="8.28515625" customWidth="1"/>
    <col min="8712" max="8712" width="10.28515625" customWidth="1"/>
    <col min="8713" max="8713" width="10.5703125" customWidth="1"/>
    <col min="8714" max="8714" width="10.7109375" bestFit="1" customWidth="1"/>
    <col min="8715" max="8715" width="10.42578125" customWidth="1"/>
    <col min="8716" max="8716" width="9.7109375" customWidth="1"/>
    <col min="8719" max="8719" width="5.140625" customWidth="1"/>
    <col min="8720" max="8720" width="21" customWidth="1"/>
    <col min="8721" max="8721" width="14.7109375" customWidth="1"/>
    <col min="8722" max="8722" width="12.42578125" customWidth="1"/>
    <col min="8723" max="8723" width="14.85546875" customWidth="1"/>
    <col min="8724" max="8724" width="12.140625" customWidth="1"/>
    <col min="8725" max="8725" width="15.28515625" customWidth="1"/>
    <col min="8726" max="8726" width="10.7109375" customWidth="1"/>
    <col min="8961" max="8961" width="4" customWidth="1"/>
    <col min="8962" max="8962" width="22.28515625" customWidth="1"/>
    <col min="8963" max="8963" width="9.7109375" customWidth="1"/>
    <col min="8965" max="8965" width="8.28515625" customWidth="1"/>
    <col min="8968" max="8968" width="10.28515625" customWidth="1"/>
    <col min="8969" max="8969" width="10.5703125" customWidth="1"/>
    <col min="8970" max="8970" width="10.7109375" bestFit="1" customWidth="1"/>
    <col min="8971" max="8971" width="10.42578125" customWidth="1"/>
    <col min="8972" max="8972" width="9.7109375" customWidth="1"/>
    <col min="8975" max="8975" width="5.140625" customWidth="1"/>
    <col min="8976" max="8976" width="21" customWidth="1"/>
    <col min="8977" max="8977" width="14.7109375" customWidth="1"/>
    <col min="8978" max="8978" width="12.42578125" customWidth="1"/>
    <col min="8979" max="8979" width="14.85546875" customWidth="1"/>
    <col min="8980" max="8980" width="12.140625" customWidth="1"/>
    <col min="8981" max="8981" width="15.28515625" customWidth="1"/>
    <col min="8982" max="8982" width="10.7109375" customWidth="1"/>
    <col min="9217" max="9217" width="4" customWidth="1"/>
    <col min="9218" max="9218" width="22.28515625" customWidth="1"/>
    <col min="9219" max="9219" width="9.7109375" customWidth="1"/>
    <col min="9221" max="9221" width="8.28515625" customWidth="1"/>
    <col min="9224" max="9224" width="10.28515625" customWidth="1"/>
    <col min="9225" max="9225" width="10.5703125" customWidth="1"/>
    <col min="9226" max="9226" width="10.7109375" bestFit="1" customWidth="1"/>
    <col min="9227" max="9227" width="10.42578125" customWidth="1"/>
    <col min="9228" max="9228" width="9.7109375" customWidth="1"/>
    <col min="9231" max="9231" width="5.140625" customWidth="1"/>
    <col min="9232" max="9232" width="21" customWidth="1"/>
    <col min="9233" max="9233" width="14.7109375" customWidth="1"/>
    <col min="9234" max="9234" width="12.42578125" customWidth="1"/>
    <col min="9235" max="9235" width="14.85546875" customWidth="1"/>
    <col min="9236" max="9236" width="12.140625" customWidth="1"/>
    <col min="9237" max="9237" width="15.28515625" customWidth="1"/>
    <col min="9238" max="9238" width="10.7109375" customWidth="1"/>
    <col min="9473" max="9473" width="4" customWidth="1"/>
    <col min="9474" max="9474" width="22.28515625" customWidth="1"/>
    <col min="9475" max="9475" width="9.7109375" customWidth="1"/>
    <col min="9477" max="9477" width="8.28515625" customWidth="1"/>
    <col min="9480" max="9480" width="10.28515625" customWidth="1"/>
    <col min="9481" max="9481" width="10.5703125" customWidth="1"/>
    <col min="9482" max="9482" width="10.7109375" bestFit="1" customWidth="1"/>
    <col min="9483" max="9483" width="10.42578125" customWidth="1"/>
    <col min="9484" max="9484" width="9.7109375" customWidth="1"/>
    <col min="9487" max="9487" width="5.140625" customWidth="1"/>
    <col min="9488" max="9488" width="21" customWidth="1"/>
    <col min="9489" max="9489" width="14.7109375" customWidth="1"/>
    <col min="9490" max="9490" width="12.42578125" customWidth="1"/>
    <col min="9491" max="9491" width="14.85546875" customWidth="1"/>
    <col min="9492" max="9492" width="12.140625" customWidth="1"/>
    <col min="9493" max="9493" width="15.28515625" customWidth="1"/>
    <col min="9494" max="9494" width="10.7109375" customWidth="1"/>
    <col min="9729" max="9729" width="4" customWidth="1"/>
    <col min="9730" max="9730" width="22.28515625" customWidth="1"/>
    <col min="9731" max="9731" width="9.7109375" customWidth="1"/>
    <col min="9733" max="9733" width="8.28515625" customWidth="1"/>
    <col min="9736" max="9736" width="10.28515625" customWidth="1"/>
    <col min="9737" max="9737" width="10.5703125" customWidth="1"/>
    <col min="9738" max="9738" width="10.7109375" bestFit="1" customWidth="1"/>
    <col min="9739" max="9739" width="10.42578125" customWidth="1"/>
    <col min="9740" max="9740" width="9.7109375" customWidth="1"/>
    <col min="9743" max="9743" width="5.140625" customWidth="1"/>
    <col min="9744" max="9744" width="21" customWidth="1"/>
    <col min="9745" max="9745" width="14.7109375" customWidth="1"/>
    <col min="9746" max="9746" width="12.42578125" customWidth="1"/>
    <col min="9747" max="9747" width="14.85546875" customWidth="1"/>
    <col min="9748" max="9748" width="12.140625" customWidth="1"/>
    <col min="9749" max="9749" width="15.28515625" customWidth="1"/>
    <col min="9750" max="9750" width="10.7109375" customWidth="1"/>
    <col min="9985" max="9985" width="4" customWidth="1"/>
    <col min="9986" max="9986" width="22.28515625" customWidth="1"/>
    <col min="9987" max="9987" width="9.7109375" customWidth="1"/>
    <col min="9989" max="9989" width="8.28515625" customWidth="1"/>
    <col min="9992" max="9992" width="10.28515625" customWidth="1"/>
    <col min="9993" max="9993" width="10.5703125" customWidth="1"/>
    <col min="9994" max="9994" width="10.7109375" bestFit="1" customWidth="1"/>
    <col min="9995" max="9995" width="10.42578125" customWidth="1"/>
    <col min="9996" max="9996" width="9.7109375" customWidth="1"/>
    <col min="9999" max="9999" width="5.140625" customWidth="1"/>
    <col min="10000" max="10000" width="21" customWidth="1"/>
    <col min="10001" max="10001" width="14.7109375" customWidth="1"/>
    <col min="10002" max="10002" width="12.42578125" customWidth="1"/>
    <col min="10003" max="10003" width="14.85546875" customWidth="1"/>
    <col min="10004" max="10004" width="12.140625" customWidth="1"/>
    <col min="10005" max="10005" width="15.28515625" customWidth="1"/>
    <col min="10006" max="10006" width="10.7109375" customWidth="1"/>
    <col min="10241" max="10241" width="4" customWidth="1"/>
    <col min="10242" max="10242" width="22.28515625" customWidth="1"/>
    <col min="10243" max="10243" width="9.7109375" customWidth="1"/>
    <col min="10245" max="10245" width="8.28515625" customWidth="1"/>
    <col min="10248" max="10248" width="10.28515625" customWidth="1"/>
    <col min="10249" max="10249" width="10.5703125" customWidth="1"/>
    <col min="10250" max="10250" width="10.7109375" bestFit="1" customWidth="1"/>
    <col min="10251" max="10251" width="10.42578125" customWidth="1"/>
    <col min="10252" max="10252" width="9.7109375" customWidth="1"/>
    <col min="10255" max="10255" width="5.140625" customWidth="1"/>
    <col min="10256" max="10256" width="21" customWidth="1"/>
    <col min="10257" max="10257" width="14.7109375" customWidth="1"/>
    <col min="10258" max="10258" width="12.42578125" customWidth="1"/>
    <col min="10259" max="10259" width="14.85546875" customWidth="1"/>
    <col min="10260" max="10260" width="12.140625" customWidth="1"/>
    <col min="10261" max="10261" width="15.28515625" customWidth="1"/>
    <col min="10262" max="10262" width="10.7109375" customWidth="1"/>
    <col min="10497" max="10497" width="4" customWidth="1"/>
    <col min="10498" max="10498" width="22.28515625" customWidth="1"/>
    <col min="10499" max="10499" width="9.7109375" customWidth="1"/>
    <col min="10501" max="10501" width="8.28515625" customWidth="1"/>
    <col min="10504" max="10504" width="10.28515625" customWidth="1"/>
    <col min="10505" max="10505" width="10.5703125" customWidth="1"/>
    <col min="10506" max="10506" width="10.7109375" bestFit="1" customWidth="1"/>
    <col min="10507" max="10507" width="10.42578125" customWidth="1"/>
    <col min="10508" max="10508" width="9.7109375" customWidth="1"/>
    <col min="10511" max="10511" width="5.140625" customWidth="1"/>
    <col min="10512" max="10512" width="21" customWidth="1"/>
    <col min="10513" max="10513" width="14.7109375" customWidth="1"/>
    <col min="10514" max="10514" width="12.42578125" customWidth="1"/>
    <col min="10515" max="10515" width="14.85546875" customWidth="1"/>
    <col min="10516" max="10516" width="12.140625" customWidth="1"/>
    <col min="10517" max="10517" width="15.28515625" customWidth="1"/>
    <col min="10518" max="10518" width="10.7109375" customWidth="1"/>
    <col min="10753" max="10753" width="4" customWidth="1"/>
    <col min="10754" max="10754" width="22.28515625" customWidth="1"/>
    <col min="10755" max="10755" width="9.7109375" customWidth="1"/>
    <col min="10757" max="10757" width="8.28515625" customWidth="1"/>
    <col min="10760" max="10760" width="10.28515625" customWidth="1"/>
    <col min="10761" max="10761" width="10.5703125" customWidth="1"/>
    <col min="10762" max="10762" width="10.7109375" bestFit="1" customWidth="1"/>
    <col min="10763" max="10763" width="10.42578125" customWidth="1"/>
    <col min="10764" max="10764" width="9.7109375" customWidth="1"/>
    <col min="10767" max="10767" width="5.140625" customWidth="1"/>
    <col min="10768" max="10768" width="21" customWidth="1"/>
    <col min="10769" max="10769" width="14.7109375" customWidth="1"/>
    <col min="10770" max="10770" width="12.42578125" customWidth="1"/>
    <col min="10771" max="10771" width="14.85546875" customWidth="1"/>
    <col min="10772" max="10772" width="12.140625" customWidth="1"/>
    <col min="10773" max="10773" width="15.28515625" customWidth="1"/>
    <col min="10774" max="10774" width="10.7109375" customWidth="1"/>
    <col min="11009" max="11009" width="4" customWidth="1"/>
    <col min="11010" max="11010" width="22.28515625" customWidth="1"/>
    <col min="11011" max="11011" width="9.7109375" customWidth="1"/>
    <col min="11013" max="11013" width="8.28515625" customWidth="1"/>
    <col min="11016" max="11016" width="10.28515625" customWidth="1"/>
    <col min="11017" max="11017" width="10.5703125" customWidth="1"/>
    <col min="11018" max="11018" width="10.7109375" bestFit="1" customWidth="1"/>
    <col min="11019" max="11019" width="10.42578125" customWidth="1"/>
    <col min="11020" max="11020" width="9.7109375" customWidth="1"/>
    <col min="11023" max="11023" width="5.140625" customWidth="1"/>
    <col min="11024" max="11024" width="21" customWidth="1"/>
    <col min="11025" max="11025" width="14.7109375" customWidth="1"/>
    <col min="11026" max="11026" width="12.42578125" customWidth="1"/>
    <col min="11027" max="11027" width="14.85546875" customWidth="1"/>
    <col min="11028" max="11028" width="12.140625" customWidth="1"/>
    <col min="11029" max="11029" width="15.28515625" customWidth="1"/>
    <col min="11030" max="11030" width="10.7109375" customWidth="1"/>
    <col min="11265" max="11265" width="4" customWidth="1"/>
    <col min="11266" max="11266" width="22.28515625" customWidth="1"/>
    <col min="11267" max="11267" width="9.7109375" customWidth="1"/>
    <col min="11269" max="11269" width="8.28515625" customWidth="1"/>
    <col min="11272" max="11272" width="10.28515625" customWidth="1"/>
    <col min="11273" max="11273" width="10.5703125" customWidth="1"/>
    <col min="11274" max="11274" width="10.7109375" bestFit="1" customWidth="1"/>
    <col min="11275" max="11275" width="10.42578125" customWidth="1"/>
    <col min="11276" max="11276" width="9.7109375" customWidth="1"/>
    <col min="11279" max="11279" width="5.140625" customWidth="1"/>
    <col min="11280" max="11280" width="21" customWidth="1"/>
    <col min="11281" max="11281" width="14.7109375" customWidth="1"/>
    <col min="11282" max="11282" width="12.42578125" customWidth="1"/>
    <col min="11283" max="11283" width="14.85546875" customWidth="1"/>
    <col min="11284" max="11284" width="12.140625" customWidth="1"/>
    <col min="11285" max="11285" width="15.28515625" customWidth="1"/>
    <col min="11286" max="11286" width="10.7109375" customWidth="1"/>
    <col min="11521" max="11521" width="4" customWidth="1"/>
    <col min="11522" max="11522" width="22.28515625" customWidth="1"/>
    <col min="11523" max="11523" width="9.7109375" customWidth="1"/>
    <col min="11525" max="11525" width="8.28515625" customWidth="1"/>
    <col min="11528" max="11528" width="10.28515625" customWidth="1"/>
    <col min="11529" max="11529" width="10.5703125" customWidth="1"/>
    <col min="11530" max="11530" width="10.7109375" bestFit="1" customWidth="1"/>
    <col min="11531" max="11531" width="10.42578125" customWidth="1"/>
    <col min="11532" max="11532" width="9.7109375" customWidth="1"/>
    <col min="11535" max="11535" width="5.140625" customWidth="1"/>
    <col min="11536" max="11536" width="21" customWidth="1"/>
    <col min="11537" max="11537" width="14.7109375" customWidth="1"/>
    <col min="11538" max="11538" width="12.42578125" customWidth="1"/>
    <col min="11539" max="11539" width="14.85546875" customWidth="1"/>
    <col min="11540" max="11540" width="12.140625" customWidth="1"/>
    <col min="11541" max="11541" width="15.28515625" customWidth="1"/>
    <col min="11542" max="11542" width="10.7109375" customWidth="1"/>
    <col min="11777" max="11777" width="4" customWidth="1"/>
    <col min="11778" max="11778" width="22.28515625" customWidth="1"/>
    <col min="11779" max="11779" width="9.7109375" customWidth="1"/>
    <col min="11781" max="11781" width="8.28515625" customWidth="1"/>
    <col min="11784" max="11784" width="10.28515625" customWidth="1"/>
    <col min="11785" max="11785" width="10.5703125" customWidth="1"/>
    <col min="11786" max="11786" width="10.7109375" bestFit="1" customWidth="1"/>
    <col min="11787" max="11787" width="10.42578125" customWidth="1"/>
    <col min="11788" max="11788" width="9.7109375" customWidth="1"/>
    <col min="11791" max="11791" width="5.140625" customWidth="1"/>
    <col min="11792" max="11792" width="21" customWidth="1"/>
    <col min="11793" max="11793" width="14.7109375" customWidth="1"/>
    <col min="11794" max="11794" width="12.42578125" customWidth="1"/>
    <col min="11795" max="11795" width="14.85546875" customWidth="1"/>
    <col min="11796" max="11796" width="12.140625" customWidth="1"/>
    <col min="11797" max="11797" width="15.28515625" customWidth="1"/>
    <col min="11798" max="11798" width="10.7109375" customWidth="1"/>
    <col min="12033" max="12033" width="4" customWidth="1"/>
    <col min="12034" max="12034" width="22.28515625" customWidth="1"/>
    <col min="12035" max="12035" width="9.7109375" customWidth="1"/>
    <col min="12037" max="12037" width="8.28515625" customWidth="1"/>
    <col min="12040" max="12040" width="10.28515625" customWidth="1"/>
    <col min="12041" max="12041" width="10.5703125" customWidth="1"/>
    <col min="12042" max="12042" width="10.7109375" bestFit="1" customWidth="1"/>
    <col min="12043" max="12043" width="10.42578125" customWidth="1"/>
    <col min="12044" max="12044" width="9.7109375" customWidth="1"/>
    <col min="12047" max="12047" width="5.140625" customWidth="1"/>
    <col min="12048" max="12048" width="21" customWidth="1"/>
    <col min="12049" max="12049" width="14.7109375" customWidth="1"/>
    <col min="12050" max="12050" width="12.42578125" customWidth="1"/>
    <col min="12051" max="12051" width="14.85546875" customWidth="1"/>
    <col min="12052" max="12052" width="12.140625" customWidth="1"/>
    <col min="12053" max="12053" width="15.28515625" customWidth="1"/>
    <col min="12054" max="12054" width="10.7109375" customWidth="1"/>
    <col min="12289" max="12289" width="4" customWidth="1"/>
    <col min="12290" max="12290" width="22.28515625" customWidth="1"/>
    <col min="12291" max="12291" width="9.7109375" customWidth="1"/>
    <col min="12293" max="12293" width="8.28515625" customWidth="1"/>
    <col min="12296" max="12296" width="10.28515625" customWidth="1"/>
    <col min="12297" max="12297" width="10.5703125" customWidth="1"/>
    <col min="12298" max="12298" width="10.7109375" bestFit="1" customWidth="1"/>
    <col min="12299" max="12299" width="10.42578125" customWidth="1"/>
    <col min="12300" max="12300" width="9.7109375" customWidth="1"/>
    <col min="12303" max="12303" width="5.140625" customWidth="1"/>
    <col min="12304" max="12304" width="21" customWidth="1"/>
    <col min="12305" max="12305" width="14.7109375" customWidth="1"/>
    <col min="12306" max="12306" width="12.42578125" customWidth="1"/>
    <col min="12307" max="12307" width="14.85546875" customWidth="1"/>
    <col min="12308" max="12308" width="12.140625" customWidth="1"/>
    <col min="12309" max="12309" width="15.28515625" customWidth="1"/>
    <col min="12310" max="12310" width="10.7109375" customWidth="1"/>
    <col min="12545" max="12545" width="4" customWidth="1"/>
    <col min="12546" max="12546" width="22.28515625" customWidth="1"/>
    <col min="12547" max="12547" width="9.7109375" customWidth="1"/>
    <col min="12549" max="12549" width="8.28515625" customWidth="1"/>
    <col min="12552" max="12552" width="10.28515625" customWidth="1"/>
    <col min="12553" max="12553" width="10.5703125" customWidth="1"/>
    <col min="12554" max="12554" width="10.7109375" bestFit="1" customWidth="1"/>
    <col min="12555" max="12555" width="10.42578125" customWidth="1"/>
    <col min="12556" max="12556" width="9.7109375" customWidth="1"/>
    <col min="12559" max="12559" width="5.140625" customWidth="1"/>
    <col min="12560" max="12560" width="21" customWidth="1"/>
    <col min="12561" max="12561" width="14.7109375" customWidth="1"/>
    <col min="12562" max="12562" width="12.42578125" customWidth="1"/>
    <col min="12563" max="12563" width="14.85546875" customWidth="1"/>
    <col min="12564" max="12564" width="12.140625" customWidth="1"/>
    <col min="12565" max="12565" width="15.28515625" customWidth="1"/>
    <col min="12566" max="12566" width="10.7109375" customWidth="1"/>
    <col min="12801" max="12801" width="4" customWidth="1"/>
    <col min="12802" max="12802" width="22.28515625" customWidth="1"/>
    <col min="12803" max="12803" width="9.7109375" customWidth="1"/>
    <col min="12805" max="12805" width="8.28515625" customWidth="1"/>
    <col min="12808" max="12808" width="10.28515625" customWidth="1"/>
    <col min="12809" max="12809" width="10.5703125" customWidth="1"/>
    <col min="12810" max="12810" width="10.7109375" bestFit="1" customWidth="1"/>
    <col min="12811" max="12811" width="10.42578125" customWidth="1"/>
    <col min="12812" max="12812" width="9.7109375" customWidth="1"/>
    <col min="12815" max="12815" width="5.140625" customWidth="1"/>
    <col min="12816" max="12816" width="21" customWidth="1"/>
    <col min="12817" max="12817" width="14.7109375" customWidth="1"/>
    <col min="12818" max="12818" width="12.42578125" customWidth="1"/>
    <col min="12819" max="12819" width="14.85546875" customWidth="1"/>
    <col min="12820" max="12820" width="12.140625" customWidth="1"/>
    <col min="12821" max="12821" width="15.28515625" customWidth="1"/>
    <col min="12822" max="12822" width="10.7109375" customWidth="1"/>
    <col min="13057" max="13057" width="4" customWidth="1"/>
    <col min="13058" max="13058" width="22.28515625" customWidth="1"/>
    <col min="13059" max="13059" width="9.7109375" customWidth="1"/>
    <col min="13061" max="13061" width="8.28515625" customWidth="1"/>
    <col min="13064" max="13064" width="10.28515625" customWidth="1"/>
    <col min="13065" max="13065" width="10.5703125" customWidth="1"/>
    <col min="13066" max="13066" width="10.7109375" bestFit="1" customWidth="1"/>
    <col min="13067" max="13067" width="10.42578125" customWidth="1"/>
    <col min="13068" max="13068" width="9.7109375" customWidth="1"/>
    <col min="13071" max="13071" width="5.140625" customWidth="1"/>
    <col min="13072" max="13072" width="21" customWidth="1"/>
    <col min="13073" max="13073" width="14.7109375" customWidth="1"/>
    <col min="13074" max="13074" width="12.42578125" customWidth="1"/>
    <col min="13075" max="13075" width="14.85546875" customWidth="1"/>
    <col min="13076" max="13076" width="12.140625" customWidth="1"/>
    <col min="13077" max="13077" width="15.28515625" customWidth="1"/>
    <col min="13078" max="13078" width="10.7109375" customWidth="1"/>
    <col min="13313" max="13313" width="4" customWidth="1"/>
    <col min="13314" max="13314" width="22.28515625" customWidth="1"/>
    <col min="13315" max="13315" width="9.7109375" customWidth="1"/>
    <col min="13317" max="13317" width="8.28515625" customWidth="1"/>
    <col min="13320" max="13320" width="10.28515625" customWidth="1"/>
    <col min="13321" max="13321" width="10.5703125" customWidth="1"/>
    <col min="13322" max="13322" width="10.7109375" bestFit="1" customWidth="1"/>
    <col min="13323" max="13323" width="10.42578125" customWidth="1"/>
    <col min="13324" max="13324" width="9.7109375" customWidth="1"/>
    <col min="13327" max="13327" width="5.140625" customWidth="1"/>
    <col min="13328" max="13328" width="21" customWidth="1"/>
    <col min="13329" max="13329" width="14.7109375" customWidth="1"/>
    <col min="13330" max="13330" width="12.42578125" customWidth="1"/>
    <col min="13331" max="13331" width="14.85546875" customWidth="1"/>
    <col min="13332" max="13332" width="12.140625" customWidth="1"/>
    <col min="13333" max="13333" width="15.28515625" customWidth="1"/>
    <col min="13334" max="13334" width="10.7109375" customWidth="1"/>
    <col min="13569" max="13569" width="4" customWidth="1"/>
    <col min="13570" max="13570" width="22.28515625" customWidth="1"/>
    <col min="13571" max="13571" width="9.7109375" customWidth="1"/>
    <col min="13573" max="13573" width="8.28515625" customWidth="1"/>
    <col min="13576" max="13576" width="10.28515625" customWidth="1"/>
    <col min="13577" max="13577" width="10.5703125" customWidth="1"/>
    <col min="13578" max="13578" width="10.7109375" bestFit="1" customWidth="1"/>
    <col min="13579" max="13579" width="10.42578125" customWidth="1"/>
    <col min="13580" max="13580" width="9.7109375" customWidth="1"/>
    <col min="13583" max="13583" width="5.140625" customWidth="1"/>
    <col min="13584" max="13584" width="21" customWidth="1"/>
    <col min="13585" max="13585" width="14.7109375" customWidth="1"/>
    <col min="13586" max="13586" width="12.42578125" customWidth="1"/>
    <col min="13587" max="13587" width="14.85546875" customWidth="1"/>
    <col min="13588" max="13588" width="12.140625" customWidth="1"/>
    <col min="13589" max="13589" width="15.28515625" customWidth="1"/>
    <col min="13590" max="13590" width="10.7109375" customWidth="1"/>
    <col min="13825" max="13825" width="4" customWidth="1"/>
    <col min="13826" max="13826" width="22.28515625" customWidth="1"/>
    <col min="13827" max="13827" width="9.7109375" customWidth="1"/>
    <col min="13829" max="13829" width="8.28515625" customWidth="1"/>
    <col min="13832" max="13832" width="10.28515625" customWidth="1"/>
    <col min="13833" max="13833" width="10.5703125" customWidth="1"/>
    <col min="13834" max="13834" width="10.7109375" bestFit="1" customWidth="1"/>
    <col min="13835" max="13835" width="10.42578125" customWidth="1"/>
    <col min="13836" max="13836" width="9.7109375" customWidth="1"/>
    <col min="13839" max="13839" width="5.140625" customWidth="1"/>
    <col min="13840" max="13840" width="21" customWidth="1"/>
    <col min="13841" max="13841" width="14.7109375" customWidth="1"/>
    <col min="13842" max="13842" width="12.42578125" customWidth="1"/>
    <col min="13843" max="13843" width="14.85546875" customWidth="1"/>
    <col min="13844" max="13844" width="12.140625" customWidth="1"/>
    <col min="13845" max="13845" width="15.28515625" customWidth="1"/>
    <col min="13846" max="13846" width="10.7109375" customWidth="1"/>
    <col min="14081" max="14081" width="4" customWidth="1"/>
    <col min="14082" max="14082" width="22.28515625" customWidth="1"/>
    <col min="14083" max="14083" width="9.7109375" customWidth="1"/>
    <col min="14085" max="14085" width="8.28515625" customWidth="1"/>
    <col min="14088" max="14088" width="10.28515625" customWidth="1"/>
    <col min="14089" max="14089" width="10.5703125" customWidth="1"/>
    <col min="14090" max="14090" width="10.7109375" bestFit="1" customWidth="1"/>
    <col min="14091" max="14091" width="10.42578125" customWidth="1"/>
    <col min="14092" max="14092" width="9.7109375" customWidth="1"/>
    <col min="14095" max="14095" width="5.140625" customWidth="1"/>
    <col min="14096" max="14096" width="21" customWidth="1"/>
    <col min="14097" max="14097" width="14.7109375" customWidth="1"/>
    <col min="14098" max="14098" width="12.42578125" customWidth="1"/>
    <col min="14099" max="14099" width="14.85546875" customWidth="1"/>
    <col min="14100" max="14100" width="12.140625" customWidth="1"/>
    <col min="14101" max="14101" width="15.28515625" customWidth="1"/>
    <col min="14102" max="14102" width="10.7109375" customWidth="1"/>
    <col min="14337" max="14337" width="4" customWidth="1"/>
    <col min="14338" max="14338" width="22.28515625" customWidth="1"/>
    <col min="14339" max="14339" width="9.7109375" customWidth="1"/>
    <col min="14341" max="14341" width="8.28515625" customWidth="1"/>
    <col min="14344" max="14344" width="10.28515625" customWidth="1"/>
    <col min="14345" max="14345" width="10.5703125" customWidth="1"/>
    <col min="14346" max="14346" width="10.7109375" bestFit="1" customWidth="1"/>
    <col min="14347" max="14347" width="10.42578125" customWidth="1"/>
    <col min="14348" max="14348" width="9.7109375" customWidth="1"/>
    <col min="14351" max="14351" width="5.140625" customWidth="1"/>
    <col min="14352" max="14352" width="21" customWidth="1"/>
    <col min="14353" max="14353" width="14.7109375" customWidth="1"/>
    <col min="14354" max="14354" width="12.42578125" customWidth="1"/>
    <col min="14355" max="14355" width="14.85546875" customWidth="1"/>
    <col min="14356" max="14356" width="12.140625" customWidth="1"/>
    <col min="14357" max="14357" width="15.28515625" customWidth="1"/>
    <col min="14358" max="14358" width="10.7109375" customWidth="1"/>
    <col min="14593" max="14593" width="4" customWidth="1"/>
    <col min="14594" max="14594" width="22.28515625" customWidth="1"/>
    <col min="14595" max="14595" width="9.7109375" customWidth="1"/>
    <col min="14597" max="14597" width="8.28515625" customWidth="1"/>
    <col min="14600" max="14600" width="10.28515625" customWidth="1"/>
    <col min="14601" max="14601" width="10.5703125" customWidth="1"/>
    <col min="14602" max="14602" width="10.7109375" bestFit="1" customWidth="1"/>
    <col min="14603" max="14603" width="10.42578125" customWidth="1"/>
    <col min="14604" max="14604" width="9.7109375" customWidth="1"/>
    <col min="14607" max="14607" width="5.140625" customWidth="1"/>
    <col min="14608" max="14608" width="21" customWidth="1"/>
    <col min="14609" max="14609" width="14.7109375" customWidth="1"/>
    <col min="14610" max="14610" width="12.42578125" customWidth="1"/>
    <col min="14611" max="14611" width="14.85546875" customWidth="1"/>
    <col min="14612" max="14612" width="12.140625" customWidth="1"/>
    <col min="14613" max="14613" width="15.28515625" customWidth="1"/>
    <col min="14614" max="14614" width="10.7109375" customWidth="1"/>
    <col min="14849" max="14849" width="4" customWidth="1"/>
    <col min="14850" max="14850" width="22.28515625" customWidth="1"/>
    <col min="14851" max="14851" width="9.7109375" customWidth="1"/>
    <col min="14853" max="14853" width="8.28515625" customWidth="1"/>
    <col min="14856" max="14856" width="10.28515625" customWidth="1"/>
    <col min="14857" max="14857" width="10.5703125" customWidth="1"/>
    <col min="14858" max="14858" width="10.7109375" bestFit="1" customWidth="1"/>
    <col min="14859" max="14859" width="10.42578125" customWidth="1"/>
    <col min="14860" max="14860" width="9.7109375" customWidth="1"/>
    <col min="14863" max="14863" width="5.140625" customWidth="1"/>
    <col min="14864" max="14864" width="21" customWidth="1"/>
    <col min="14865" max="14865" width="14.7109375" customWidth="1"/>
    <col min="14866" max="14866" width="12.42578125" customWidth="1"/>
    <col min="14867" max="14867" width="14.85546875" customWidth="1"/>
    <col min="14868" max="14868" width="12.140625" customWidth="1"/>
    <col min="14869" max="14869" width="15.28515625" customWidth="1"/>
    <col min="14870" max="14870" width="10.7109375" customWidth="1"/>
    <col min="15105" max="15105" width="4" customWidth="1"/>
    <col min="15106" max="15106" width="22.28515625" customWidth="1"/>
    <col min="15107" max="15107" width="9.7109375" customWidth="1"/>
    <col min="15109" max="15109" width="8.28515625" customWidth="1"/>
    <col min="15112" max="15112" width="10.28515625" customWidth="1"/>
    <col min="15113" max="15113" width="10.5703125" customWidth="1"/>
    <col min="15114" max="15114" width="10.7109375" bestFit="1" customWidth="1"/>
    <col min="15115" max="15115" width="10.42578125" customWidth="1"/>
    <col min="15116" max="15116" width="9.7109375" customWidth="1"/>
    <col min="15119" max="15119" width="5.140625" customWidth="1"/>
    <col min="15120" max="15120" width="21" customWidth="1"/>
    <col min="15121" max="15121" width="14.7109375" customWidth="1"/>
    <col min="15122" max="15122" width="12.42578125" customWidth="1"/>
    <col min="15123" max="15123" width="14.85546875" customWidth="1"/>
    <col min="15124" max="15124" width="12.140625" customWidth="1"/>
    <col min="15125" max="15125" width="15.28515625" customWidth="1"/>
    <col min="15126" max="15126" width="10.7109375" customWidth="1"/>
    <col min="15361" max="15361" width="4" customWidth="1"/>
    <col min="15362" max="15362" width="22.28515625" customWidth="1"/>
    <col min="15363" max="15363" width="9.7109375" customWidth="1"/>
    <col min="15365" max="15365" width="8.28515625" customWidth="1"/>
    <col min="15368" max="15368" width="10.28515625" customWidth="1"/>
    <col min="15369" max="15369" width="10.5703125" customWidth="1"/>
    <col min="15370" max="15370" width="10.7109375" bestFit="1" customWidth="1"/>
    <col min="15371" max="15371" width="10.42578125" customWidth="1"/>
    <col min="15372" max="15372" width="9.7109375" customWidth="1"/>
    <col min="15375" max="15375" width="5.140625" customWidth="1"/>
    <col min="15376" max="15376" width="21" customWidth="1"/>
    <col min="15377" max="15377" width="14.7109375" customWidth="1"/>
    <col min="15378" max="15378" width="12.42578125" customWidth="1"/>
    <col min="15379" max="15379" width="14.85546875" customWidth="1"/>
    <col min="15380" max="15380" width="12.140625" customWidth="1"/>
    <col min="15381" max="15381" width="15.28515625" customWidth="1"/>
    <col min="15382" max="15382" width="10.7109375" customWidth="1"/>
    <col min="15617" max="15617" width="4" customWidth="1"/>
    <col min="15618" max="15618" width="22.28515625" customWidth="1"/>
    <col min="15619" max="15619" width="9.7109375" customWidth="1"/>
    <col min="15621" max="15621" width="8.28515625" customWidth="1"/>
    <col min="15624" max="15624" width="10.28515625" customWidth="1"/>
    <col min="15625" max="15625" width="10.5703125" customWidth="1"/>
    <col min="15626" max="15626" width="10.7109375" bestFit="1" customWidth="1"/>
    <col min="15627" max="15627" width="10.42578125" customWidth="1"/>
    <col min="15628" max="15628" width="9.7109375" customWidth="1"/>
    <col min="15631" max="15631" width="5.140625" customWidth="1"/>
    <col min="15632" max="15632" width="21" customWidth="1"/>
    <col min="15633" max="15633" width="14.7109375" customWidth="1"/>
    <col min="15634" max="15634" width="12.42578125" customWidth="1"/>
    <col min="15635" max="15635" width="14.85546875" customWidth="1"/>
    <col min="15636" max="15636" width="12.140625" customWidth="1"/>
    <col min="15637" max="15637" width="15.28515625" customWidth="1"/>
    <col min="15638" max="15638" width="10.7109375" customWidth="1"/>
    <col min="15873" max="15873" width="4" customWidth="1"/>
    <col min="15874" max="15874" width="22.28515625" customWidth="1"/>
    <col min="15875" max="15875" width="9.7109375" customWidth="1"/>
    <col min="15877" max="15877" width="8.28515625" customWidth="1"/>
    <col min="15880" max="15880" width="10.28515625" customWidth="1"/>
    <col min="15881" max="15881" width="10.5703125" customWidth="1"/>
    <col min="15882" max="15882" width="10.7109375" bestFit="1" customWidth="1"/>
    <col min="15883" max="15883" width="10.42578125" customWidth="1"/>
    <col min="15884" max="15884" width="9.7109375" customWidth="1"/>
    <col min="15887" max="15887" width="5.140625" customWidth="1"/>
    <col min="15888" max="15888" width="21" customWidth="1"/>
    <col min="15889" max="15889" width="14.7109375" customWidth="1"/>
    <col min="15890" max="15890" width="12.42578125" customWidth="1"/>
    <col min="15891" max="15891" width="14.85546875" customWidth="1"/>
    <col min="15892" max="15892" width="12.140625" customWidth="1"/>
    <col min="15893" max="15893" width="15.28515625" customWidth="1"/>
    <col min="15894" max="15894" width="10.7109375" customWidth="1"/>
    <col min="16129" max="16129" width="4" customWidth="1"/>
    <col min="16130" max="16130" width="22.28515625" customWidth="1"/>
    <col min="16131" max="16131" width="9.7109375" customWidth="1"/>
    <col min="16133" max="16133" width="8.28515625" customWidth="1"/>
    <col min="16136" max="16136" width="10.28515625" customWidth="1"/>
    <col min="16137" max="16137" width="10.5703125" customWidth="1"/>
    <col min="16138" max="16138" width="10.7109375" bestFit="1" customWidth="1"/>
    <col min="16139" max="16139" width="10.42578125" customWidth="1"/>
    <col min="16140" max="16140" width="9.7109375" customWidth="1"/>
    <col min="16143" max="16143" width="5.140625" customWidth="1"/>
    <col min="16144" max="16144" width="21" customWidth="1"/>
    <col min="16145" max="16145" width="14.7109375" customWidth="1"/>
    <col min="16146" max="16146" width="12.42578125" customWidth="1"/>
    <col min="16147" max="16147" width="14.85546875" customWidth="1"/>
    <col min="16148" max="16148" width="12.140625" customWidth="1"/>
    <col min="16149" max="16149" width="15.28515625" customWidth="1"/>
    <col min="16150" max="16150" width="10.7109375" customWidth="1"/>
  </cols>
  <sheetData>
    <row r="1" spans="1:24" ht="15.75">
      <c r="A1" s="1" t="s">
        <v>0</v>
      </c>
    </row>
    <row r="2" spans="1:24" ht="15.75">
      <c r="A2" s="1" t="s">
        <v>1</v>
      </c>
    </row>
    <row r="3" spans="1:24" ht="18">
      <c r="C3" s="2" t="s">
        <v>2</v>
      </c>
      <c r="D3" s="2"/>
      <c r="E3" s="2"/>
      <c r="F3" s="2"/>
      <c r="G3" s="2"/>
      <c r="H3" s="2"/>
      <c r="I3" s="2"/>
      <c r="J3" s="2"/>
    </row>
    <row r="4" spans="1:24" ht="15.75">
      <c r="E4" s="3" t="s">
        <v>3</v>
      </c>
      <c r="F4" s="3"/>
      <c r="G4" s="3"/>
    </row>
    <row r="5" spans="1:24" ht="15.75">
      <c r="E5" s="4"/>
      <c r="F5" s="4"/>
      <c r="G5" s="5"/>
      <c r="H5" s="5"/>
      <c r="S5" s="6"/>
    </row>
    <row r="6" spans="1:24" ht="15.75">
      <c r="D6" s="1"/>
      <c r="S6" s="6"/>
    </row>
    <row r="7" spans="1:24" ht="15.75">
      <c r="D7" s="1"/>
    </row>
    <row r="9" spans="1:24" ht="18">
      <c r="O9" s="6"/>
      <c r="P9" s="7" t="s">
        <v>4</v>
      </c>
      <c r="Q9" s="8"/>
      <c r="R9" s="8"/>
      <c r="S9" s="8"/>
      <c r="T9" s="8"/>
      <c r="U9" s="8"/>
      <c r="V9" s="9" t="s">
        <v>5</v>
      </c>
      <c r="W9" s="8"/>
      <c r="X9" s="8"/>
    </row>
    <row r="10" spans="1:24" ht="15" customHeight="1">
      <c r="A10" s="10" t="s">
        <v>6</v>
      </c>
      <c r="B10" s="11" t="s">
        <v>7</v>
      </c>
      <c r="C10" s="12" t="s">
        <v>8</v>
      </c>
      <c r="D10" s="13"/>
      <c r="E10" s="14" t="s">
        <v>9</v>
      </c>
      <c r="F10" s="15"/>
      <c r="G10" s="13"/>
      <c r="H10" s="10" t="s">
        <v>10</v>
      </c>
      <c r="I10" s="16" t="s">
        <v>11</v>
      </c>
      <c r="J10" s="17"/>
      <c r="K10" s="17"/>
      <c r="L10" s="17"/>
      <c r="M10" s="18"/>
      <c r="N10" s="8"/>
      <c r="O10" s="19" t="s">
        <v>6</v>
      </c>
      <c r="P10" s="11" t="s">
        <v>7</v>
      </c>
      <c r="Q10" s="20" t="s">
        <v>12</v>
      </c>
      <c r="R10" s="21"/>
      <c r="S10" s="21"/>
      <c r="T10" s="22"/>
      <c r="U10" s="20" t="s">
        <v>13</v>
      </c>
      <c r="V10" s="21"/>
      <c r="W10" s="21"/>
      <c r="X10" s="22"/>
    </row>
    <row r="11" spans="1:24" ht="45">
      <c r="A11" s="23"/>
      <c r="B11" s="24"/>
      <c r="C11" s="25" t="s">
        <v>14</v>
      </c>
      <c r="D11" s="25" t="s">
        <v>15</v>
      </c>
      <c r="E11" s="25" t="s">
        <v>16</v>
      </c>
      <c r="F11" s="25" t="s">
        <v>17</v>
      </c>
      <c r="G11" s="25" t="s">
        <v>18</v>
      </c>
      <c r="H11" s="23"/>
      <c r="I11" s="26" t="s">
        <v>19</v>
      </c>
      <c r="J11" s="26" t="s">
        <v>20</v>
      </c>
      <c r="K11" s="26" t="s">
        <v>21</v>
      </c>
      <c r="L11" s="26" t="s">
        <v>22</v>
      </c>
      <c r="M11" s="26" t="s">
        <v>23</v>
      </c>
      <c r="N11" s="27"/>
      <c r="O11" s="28"/>
      <c r="P11" s="24"/>
      <c r="Q11" s="29"/>
      <c r="R11" s="26" t="s">
        <v>24</v>
      </c>
      <c r="S11" s="26" t="s">
        <v>25</v>
      </c>
      <c r="T11" s="26" t="s">
        <v>26</v>
      </c>
      <c r="U11" s="30" t="s">
        <v>27</v>
      </c>
      <c r="V11" s="26" t="s">
        <v>24</v>
      </c>
      <c r="W11" s="26" t="s">
        <v>25</v>
      </c>
      <c r="X11" s="26" t="s">
        <v>26</v>
      </c>
    </row>
    <row r="12" spans="1:24" ht="30">
      <c r="A12" s="31">
        <v>1</v>
      </c>
      <c r="B12" s="32">
        <v>2</v>
      </c>
      <c r="C12" s="32">
        <v>3</v>
      </c>
      <c r="D12" s="32">
        <v>4</v>
      </c>
      <c r="E12" s="32">
        <v>5</v>
      </c>
      <c r="F12" s="32">
        <v>6</v>
      </c>
      <c r="G12" s="32">
        <v>7</v>
      </c>
      <c r="H12" s="32">
        <v>8</v>
      </c>
      <c r="I12" s="32" t="s">
        <v>28</v>
      </c>
      <c r="J12" s="32" t="s">
        <v>29</v>
      </c>
      <c r="K12" s="32" t="s">
        <v>30</v>
      </c>
      <c r="L12" s="32">
        <v>12</v>
      </c>
      <c r="M12" s="32">
        <v>13</v>
      </c>
      <c r="N12" s="33"/>
      <c r="O12" s="34">
        <v>1</v>
      </c>
      <c r="P12" s="35">
        <v>2</v>
      </c>
      <c r="Q12" s="35">
        <v>14</v>
      </c>
      <c r="R12" s="35" t="s">
        <v>31</v>
      </c>
      <c r="S12" s="35" t="s">
        <v>32</v>
      </c>
      <c r="T12" s="35" t="s">
        <v>33</v>
      </c>
      <c r="U12" s="35">
        <v>18</v>
      </c>
      <c r="V12" s="35" t="s">
        <v>34</v>
      </c>
      <c r="W12" s="35" t="s">
        <v>35</v>
      </c>
      <c r="X12" s="35" t="s">
        <v>36</v>
      </c>
    </row>
    <row r="13" spans="1:24" ht="18">
      <c r="A13" s="36"/>
      <c r="B13" s="37" t="s">
        <v>37</v>
      </c>
      <c r="C13" s="38">
        <f t="shared" ref="C13:H13" si="0">SUM(C14:C18)</f>
        <v>144</v>
      </c>
      <c r="D13" s="38">
        <f t="shared" si="0"/>
        <v>144</v>
      </c>
      <c r="E13" s="38">
        <f t="shared" si="0"/>
        <v>957</v>
      </c>
      <c r="F13" s="38">
        <f t="shared" si="0"/>
        <v>957</v>
      </c>
      <c r="G13" s="38">
        <f t="shared" si="0"/>
        <v>14</v>
      </c>
      <c r="H13" s="38">
        <f t="shared" si="0"/>
        <v>20223</v>
      </c>
      <c r="I13" s="39">
        <f>SUM(H13/D13)</f>
        <v>140.4375</v>
      </c>
      <c r="J13" s="39">
        <f t="shared" ref="J13:J18" si="1">H13/F13</f>
        <v>21.131661442006269</v>
      </c>
      <c r="K13" s="39">
        <f t="shared" ref="K13:K18" si="2">SUM(F13/D13)</f>
        <v>6.645833333333333</v>
      </c>
      <c r="L13" s="40">
        <v>76.33</v>
      </c>
      <c r="M13" s="40">
        <v>1.61</v>
      </c>
      <c r="N13" s="41"/>
      <c r="O13" s="42"/>
      <c r="P13" s="37" t="s">
        <v>37</v>
      </c>
      <c r="Q13" s="43">
        <f>Q14+Q15+Q16+Q17+Q18</f>
        <v>3612680.83</v>
      </c>
      <c r="R13" s="43">
        <f t="shared" ref="R13:R18" si="3">SUM(Q13/C13)</f>
        <v>25088.061319444445</v>
      </c>
      <c r="S13" s="43">
        <f t="shared" ref="S13:S18" si="4">Q13/E13</f>
        <v>3775.0060919540228</v>
      </c>
      <c r="T13" s="43">
        <f t="shared" ref="T13:T18" si="5">Q13/H13</f>
        <v>178.64218117984473</v>
      </c>
      <c r="U13" s="43">
        <f>U14+U15+U16+U17+U18</f>
        <v>144720.60999999999</v>
      </c>
      <c r="V13" s="43">
        <f t="shared" ref="V13:V18" si="6">SUM(U13/C13)</f>
        <v>1005.004236111111</v>
      </c>
      <c r="W13" s="43">
        <f t="shared" ref="W13:W18" si="7">U13/E13</f>
        <v>151.22320794148379</v>
      </c>
      <c r="X13" s="43">
        <f t="shared" ref="X13:X18" si="8">U13/H13</f>
        <v>7.156238441378628</v>
      </c>
    </row>
    <row r="14" spans="1:24" ht="18">
      <c r="A14" s="36"/>
      <c r="B14" s="37" t="s">
        <v>38</v>
      </c>
      <c r="C14" s="44">
        <v>47</v>
      </c>
      <c r="D14" s="44">
        <v>59</v>
      </c>
      <c r="E14" s="45">
        <v>184</v>
      </c>
      <c r="F14" s="45">
        <v>184</v>
      </c>
      <c r="G14" s="46">
        <v>3</v>
      </c>
      <c r="H14" s="46">
        <v>7729</v>
      </c>
      <c r="I14" s="39">
        <f>SUM(H14/D14)</f>
        <v>131</v>
      </c>
      <c r="J14" s="39">
        <f t="shared" si="1"/>
        <v>42.005434782608695</v>
      </c>
      <c r="K14" s="39">
        <f t="shared" si="2"/>
        <v>3.1186440677966103</v>
      </c>
      <c r="L14" s="47">
        <v>71.2</v>
      </c>
      <c r="M14" s="48">
        <v>2</v>
      </c>
      <c r="N14" s="41"/>
      <c r="O14" s="42"/>
      <c r="P14" s="37" t="s">
        <v>38</v>
      </c>
      <c r="Q14" s="43">
        <v>1345686.8</v>
      </c>
      <c r="R14" s="43">
        <f t="shared" si="3"/>
        <v>28631.634042553193</v>
      </c>
      <c r="S14" s="43">
        <f t="shared" si="4"/>
        <v>7313.5152173913048</v>
      </c>
      <c r="T14" s="43">
        <f t="shared" si="5"/>
        <v>174.10878509509641</v>
      </c>
      <c r="U14" s="43">
        <v>37959.78</v>
      </c>
      <c r="V14" s="43">
        <f t="shared" si="6"/>
        <v>807.65489361702123</v>
      </c>
      <c r="W14" s="43">
        <f t="shared" si="7"/>
        <v>206.30315217391305</v>
      </c>
      <c r="X14" s="43">
        <f t="shared" si="8"/>
        <v>4.9113442877474442</v>
      </c>
    </row>
    <row r="15" spans="1:24" ht="18">
      <c r="A15" s="36"/>
      <c r="B15" s="37" t="s">
        <v>39</v>
      </c>
      <c r="C15" s="44">
        <v>6</v>
      </c>
      <c r="D15" s="44">
        <v>6</v>
      </c>
      <c r="E15" s="45">
        <v>152</v>
      </c>
      <c r="F15" s="45">
        <v>152</v>
      </c>
      <c r="G15" s="46">
        <v>2</v>
      </c>
      <c r="H15" s="46">
        <v>996</v>
      </c>
      <c r="I15" s="39">
        <f>H15/D15</f>
        <v>166</v>
      </c>
      <c r="J15" s="39">
        <f t="shared" si="1"/>
        <v>6.5526315789473681</v>
      </c>
      <c r="K15" s="39">
        <f t="shared" si="2"/>
        <v>25.333333333333332</v>
      </c>
      <c r="L15" s="47">
        <v>90.22</v>
      </c>
      <c r="M15" s="48">
        <v>1.3</v>
      </c>
      <c r="N15" s="41"/>
      <c r="O15" s="42"/>
      <c r="P15" s="37" t="s">
        <v>39</v>
      </c>
      <c r="Q15" s="43">
        <v>190532.31</v>
      </c>
      <c r="R15" s="43">
        <f t="shared" si="3"/>
        <v>31755.384999999998</v>
      </c>
      <c r="S15" s="43">
        <f t="shared" si="4"/>
        <v>1253.5020394736841</v>
      </c>
      <c r="T15" s="43">
        <f t="shared" si="5"/>
        <v>191.29749999999999</v>
      </c>
      <c r="U15" s="43">
        <v>18004.669999999998</v>
      </c>
      <c r="V15" s="43">
        <f t="shared" si="6"/>
        <v>3000.7783333333332</v>
      </c>
      <c r="W15" s="43">
        <f t="shared" si="7"/>
        <v>118.45177631578946</v>
      </c>
      <c r="X15" s="43">
        <f t="shared" si="8"/>
        <v>18.076977911646583</v>
      </c>
    </row>
    <row r="16" spans="1:24" ht="18">
      <c r="A16" s="36"/>
      <c r="B16" s="37" t="s">
        <v>40</v>
      </c>
      <c r="C16" s="44">
        <v>19</v>
      </c>
      <c r="D16" s="44">
        <v>10</v>
      </c>
      <c r="E16" s="45">
        <v>40</v>
      </c>
      <c r="F16" s="45">
        <v>40</v>
      </c>
      <c r="G16" s="46">
        <v>1</v>
      </c>
      <c r="H16" s="46">
        <v>1681</v>
      </c>
      <c r="I16" s="39">
        <f>H16/D16</f>
        <v>168.1</v>
      </c>
      <c r="J16" s="39">
        <f t="shared" si="1"/>
        <v>42.024999999999999</v>
      </c>
      <c r="K16" s="39">
        <f t="shared" si="2"/>
        <v>4</v>
      </c>
      <c r="L16" s="47">
        <v>91.36</v>
      </c>
      <c r="M16" s="48">
        <v>4.8</v>
      </c>
      <c r="N16" s="41"/>
      <c r="O16" s="42"/>
      <c r="P16" s="37" t="s">
        <v>40</v>
      </c>
      <c r="Q16" s="43">
        <v>322641.28000000003</v>
      </c>
      <c r="R16" s="43">
        <f t="shared" si="3"/>
        <v>16981.120000000003</v>
      </c>
      <c r="S16" s="43">
        <f t="shared" si="4"/>
        <v>8066.0320000000011</v>
      </c>
      <c r="T16" s="43">
        <f t="shared" si="5"/>
        <v>191.93413444378348</v>
      </c>
      <c r="U16" s="43">
        <v>27205.91</v>
      </c>
      <c r="V16" s="43">
        <f t="shared" si="6"/>
        <v>1431.89</v>
      </c>
      <c r="W16" s="43">
        <f t="shared" si="7"/>
        <v>680.14774999999997</v>
      </c>
      <c r="X16" s="43">
        <f t="shared" si="8"/>
        <v>16.184360499702557</v>
      </c>
    </row>
    <row r="17" spans="1:24" ht="18">
      <c r="A17" s="36"/>
      <c r="B17" s="37" t="s">
        <v>41</v>
      </c>
      <c r="C17" s="44">
        <v>36</v>
      </c>
      <c r="D17" s="44">
        <v>33</v>
      </c>
      <c r="E17" s="45">
        <v>124</v>
      </c>
      <c r="F17" s="45">
        <v>124</v>
      </c>
      <c r="G17" s="46">
        <v>7</v>
      </c>
      <c r="H17" s="46">
        <v>4614</v>
      </c>
      <c r="I17" s="39">
        <f>H17/D17</f>
        <v>139.81818181818181</v>
      </c>
      <c r="J17" s="39">
        <f t="shared" si="1"/>
        <v>37.20967741935484</v>
      </c>
      <c r="K17" s="39">
        <f t="shared" si="2"/>
        <v>3.7575757575757578</v>
      </c>
      <c r="L17" s="47">
        <v>75.989999999999995</v>
      </c>
      <c r="M17" s="48">
        <v>6.3</v>
      </c>
      <c r="N17" s="41"/>
      <c r="O17" s="42"/>
      <c r="P17" s="37" t="s">
        <v>41</v>
      </c>
      <c r="Q17" s="43">
        <v>819816.67</v>
      </c>
      <c r="R17" s="43">
        <f t="shared" si="3"/>
        <v>22772.685277777779</v>
      </c>
      <c r="S17" s="43">
        <f t="shared" si="4"/>
        <v>6611.424758064516</v>
      </c>
      <c r="T17" s="43">
        <f t="shared" si="5"/>
        <v>177.6802492414391</v>
      </c>
      <c r="U17" s="43">
        <v>21987.79</v>
      </c>
      <c r="V17" s="43">
        <f t="shared" si="6"/>
        <v>610.77194444444444</v>
      </c>
      <c r="W17" s="43">
        <f t="shared" si="7"/>
        <v>177.32088709677421</v>
      </c>
      <c r="X17" s="43">
        <f t="shared" si="8"/>
        <v>4.7654508019072388</v>
      </c>
    </row>
    <row r="18" spans="1:24" ht="18">
      <c r="A18" s="36"/>
      <c r="B18" s="37" t="s">
        <v>42</v>
      </c>
      <c r="C18" s="44">
        <v>36</v>
      </c>
      <c r="D18" s="44">
        <v>36</v>
      </c>
      <c r="E18" s="45">
        <v>457</v>
      </c>
      <c r="F18" s="45">
        <v>457</v>
      </c>
      <c r="G18" s="46">
        <v>1</v>
      </c>
      <c r="H18" s="46">
        <v>5203</v>
      </c>
      <c r="I18" s="39">
        <f>H18/D18</f>
        <v>144.52777777777777</v>
      </c>
      <c r="J18" s="39">
        <f t="shared" si="1"/>
        <v>11.385120350109409</v>
      </c>
      <c r="K18" s="39">
        <f t="shared" si="2"/>
        <v>12.694444444444445</v>
      </c>
      <c r="L18" s="47">
        <v>78.55</v>
      </c>
      <c r="M18" s="48">
        <v>0.2</v>
      </c>
      <c r="N18" s="41"/>
      <c r="O18" s="42"/>
      <c r="P18" s="37" t="s">
        <v>42</v>
      </c>
      <c r="Q18" s="43">
        <v>934003.77</v>
      </c>
      <c r="R18" s="43">
        <f t="shared" si="3"/>
        <v>25944.549166666668</v>
      </c>
      <c r="S18" s="43">
        <f t="shared" si="4"/>
        <v>2043.7719256017506</v>
      </c>
      <c r="T18" s="43">
        <f t="shared" si="5"/>
        <v>179.51254468575823</v>
      </c>
      <c r="U18" s="43">
        <v>39562.46</v>
      </c>
      <c r="V18" s="43">
        <f t="shared" si="6"/>
        <v>1098.9572222222223</v>
      </c>
      <c r="W18" s="43">
        <f t="shared" si="7"/>
        <v>86.569934354485781</v>
      </c>
      <c r="X18" s="43">
        <f t="shared" si="8"/>
        <v>7.6037785892754179</v>
      </c>
    </row>
    <row r="19" spans="1:24" ht="15.75">
      <c r="A19" s="6"/>
      <c r="B19" s="4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6"/>
    </row>
    <row r="21" spans="1:24">
      <c r="O21" s="50" t="s">
        <v>43</v>
      </c>
      <c r="P21" s="50"/>
      <c r="R21" s="50" t="s">
        <v>44</v>
      </c>
      <c r="S21" s="50"/>
      <c r="T21" s="50"/>
      <c r="U21" s="51"/>
      <c r="V21" s="52" t="s">
        <v>45</v>
      </c>
      <c r="W21" s="52"/>
      <c r="X21" s="52"/>
    </row>
    <row r="22" spans="1:24" ht="18">
      <c r="B22" s="53"/>
      <c r="C22" s="54"/>
      <c r="D22" s="54"/>
      <c r="O22" s="51" t="s">
        <v>46</v>
      </c>
      <c r="P22" s="51"/>
      <c r="R22" s="50" t="s">
        <v>47</v>
      </c>
      <c r="S22" s="50"/>
      <c r="T22" s="50"/>
      <c r="U22" s="51"/>
      <c r="V22" s="50" t="s">
        <v>48</v>
      </c>
      <c r="W22" s="50"/>
      <c r="X22" s="50"/>
    </row>
    <row r="23" spans="1:24">
      <c r="O23" s="51"/>
      <c r="P23" s="51"/>
      <c r="R23" s="51"/>
      <c r="S23" s="51"/>
      <c r="T23" s="51"/>
      <c r="U23" s="51"/>
      <c r="V23" s="50" t="s">
        <v>49</v>
      </c>
      <c r="W23" s="50"/>
      <c r="X23" s="50"/>
    </row>
  </sheetData>
  <mergeCells count="15">
    <mergeCell ref="R22:T22"/>
    <mergeCell ref="V22:X22"/>
    <mergeCell ref="V23:X23"/>
    <mergeCell ref="P10:P11"/>
    <mergeCell ref="Q10:T10"/>
    <mergeCell ref="U10:X10"/>
    <mergeCell ref="O21:P21"/>
    <mergeCell ref="R21:T21"/>
    <mergeCell ref="V21:X21"/>
    <mergeCell ref="E4:G4"/>
    <mergeCell ref="A10:A11"/>
    <mergeCell ref="B10:B11"/>
    <mergeCell ref="H10:H11"/>
    <mergeCell ref="I10:M10"/>
    <mergeCell ref="O10:O1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Dragos</dc:creator>
  <cp:lastModifiedBy>Dragos</cp:lastModifiedBy>
  <dcterms:created xsi:type="dcterms:W3CDTF">2015-08-03T08:40:36Z</dcterms:created>
  <dcterms:modified xsi:type="dcterms:W3CDTF">2015-08-03T08:40:51Z</dcterms:modified>
</cp:coreProperties>
</file>